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Dashboard" sheetId="2" state="visible" r:id="rId4"/>
    <sheet name="Goals &amp; KPIs" sheetId="3" state="visible" r:id="rId5"/>
    <sheet name="Keyword Research" sheetId="4" state="visible" r:id="rId6"/>
    <sheet name="Content Strategy &amp; Calendar" sheetId="5" state="visible" r:id="rId7"/>
    <sheet name="On-Page SEO" sheetId="6" state="visible" r:id="rId8"/>
    <sheet name="Technical SEO" sheetId="7" state="visible" r:id="rId9"/>
    <sheet name="AEO, GEO &amp; AI Search" sheetId="8" state="visible" r:id="rId10"/>
    <sheet name="Off-Page &amp; Link Building" sheetId="9" state="visible" r:id="rId11"/>
    <sheet name="Local SEO" sheetId="10" state="visible" r:id="rId12"/>
    <sheet name="Competitor Analysis" sheetId="11" state="visible" r:id="rId13"/>
    <sheet name="Action Plan &amp; Timeline" sheetId="12" state="visible" r:id="rId1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<sst xmlns="http://schemas.openxmlformats.org/spreadsheetml/2006/main" count="729" uniqueCount="308">
  <si>
    <t xml:space="preserve">SEO STRATEGY TEMPLATE</t>
  </si>
  <si>
    <t xml:space="preserve">A complete, interactive SEO planning workbook — Strategy, On-Page, Technical, AEO/GEO &amp; AI Search, Off-Page, Content, Local, Competitors, KPIs &amp; Action Plan</t>
  </si>
  <si>
    <t xml:space="preserve">HOW TO USE THIS TEMPLATE</t>
  </si>
  <si>
    <t xml:space="preserve">1.</t>
  </si>
  <si>
    <t xml:space="preserve">Start with the Dashboard tab for a live snapshot of progress across every checklist (auto-calculated — do not edit the formula cells).</t>
  </si>
  <si>
    <t xml:space="preserve">2.</t>
  </si>
  <si>
    <t xml:space="preserve">Fill in Goals &amp; KPIs first to set direction, then move through each checklist tab in order.</t>
  </si>
  <si>
    <t xml:space="preserve">3.</t>
  </si>
  <si>
    <t xml:space="preserve">Cells shaded gold/yellow are input cells — type your own data there.</t>
  </si>
  <si>
    <t xml:space="preserve">4.</t>
  </si>
  <si>
    <t xml:space="preserve">Columns labelled Status, Priority, Impact, Effort, Intent, etc. have dropdown menus — click the cell and choose from the list.</t>
  </si>
  <si>
    <t xml:space="preserve">5.</t>
  </si>
  <si>
    <t xml:space="preserve">The Action Plan tab consolidates high-priority tasks into a simple rolling timeline.</t>
  </si>
  <si>
    <t xml:space="preserve">6.</t>
  </si>
  <si>
    <t xml:space="preserve">Duplicate this file per client or per website/project — do not overwrite your master copy.</t>
  </si>
  <si>
    <t xml:space="preserve">7.</t>
  </si>
  <si>
    <t xml:space="preserve">Update the Dashboard weekly or monthly to track real progress over time.</t>
  </si>
  <si>
    <t xml:space="preserve">WHAT'S INSIDE</t>
  </si>
  <si>
    <t xml:space="preserve">Dashboard</t>
  </si>
  <si>
    <t xml:space="preserve">Live rollup of completion % across every checklist + core KPI tracker</t>
  </si>
  <si>
    <t xml:space="preserve">Goals &amp; KPIs</t>
  </si>
  <si>
    <t xml:space="preserve">Business goals, target KPIs, baseline vs target, tracking cadence</t>
  </si>
  <si>
    <t xml:space="preserve">Keyword Research</t>
  </si>
  <si>
    <t xml:space="preserve">Keyword tracker with volume, difficulty, intent, AI Overview presence, priority</t>
  </si>
  <si>
    <t xml:space="preserve">Content Strategy &amp; Calendar</t>
  </si>
  <si>
    <t xml:space="preserve">Editorial calendar mapped to funnel stage, keyword &amp; content type</t>
  </si>
  <si>
    <t xml:space="preserve">On-Page SEO</t>
  </si>
  <si>
    <t xml:space="preserve">Title tags, meta, headers, internal linking, E-E-A-T, content quality checklist</t>
  </si>
  <si>
    <t xml:space="preserve">Technical SEO</t>
  </si>
  <si>
    <t xml:space="preserve">Crawlability, indexability, Core Web Vitals, site architecture, JS rendering, security</t>
  </si>
  <si>
    <t xml:space="preserve">AEO, GEO &amp; AI Search</t>
  </si>
  <si>
    <t xml:space="preserve">Answer Engine Optimization, Generative Engine Optimization, AI Overviews, LLM visibility, structured data for AI</t>
  </si>
  <si>
    <t xml:space="preserve">Off-Page &amp; Link Building</t>
  </si>
  <si>
    <t xml:space="preserve">Link building, digital PR, brand mentions, E-E-A-T signals off-site</t>
  </si>
  <si>
    <t xml:space="preserve">Local SEO</t>
  </si>
  <si>
    <t xml:space="preserve">Google Business Profile, citations, reviews, local landing pages</t>
  </si>
  <si>
    <t xml:space="preserve">Competitor Analysis</t>
  </si>
  <si>
    <t xml:space="preserve">Side-by-side competitor benchmarking across rankings, content &amp; backlinks</t>
  </si>
  <si>
    <t xml:space="preserve">Action Plan &amp; Timeline</t>
  </si>
  <si>
    <t xml:space="preserve">Prioritized rolling task list pulled from every checklist</t>
  </si>
  <si>
    <t xml:space="preserve">Legend:  🟨 Gold fill = input cell     🔽 Dropdown = click cell for list     🔒 White/grey = formula, do not overwrite</t>
  </si>
  <si>
    <t xml:space="preserve">SEO STRATEGY DASHBOARD</t>
  </si>
  <si>
    <t xml:space="preserve">Live snapshot — auto-calculated from every checklist tab. Do not type over formula cells.</t>
  </si>
  <si>
    <t xml:space="preserve">CHECKLIST COMPLETION</t>
  </si>
  <si>
    <t xml:space="preserve">Checklist</t>
  </si>
  <si>
    <t xml:space="preserve">Done</t>
  </si>
  <si>
    <t xml:space="preserve">Total</t>
  </si>
  <si>
    <t xml:space="preserve">Completion</t>
  </si>
  <si>
    <t xml:space="preserve">OVERALL</t>
  </si>
  <si>
    <t xml:space="preserve">PROJECT SNAPSHOT</t>
  </si>
  <si>
    <t xml:space="preserve">Total Keywords Tracked</t>
  </si>
  <si>
    <t xml:space="preserve">High Priority Keywords</t>
  </si>
  <si>
    <t xml:space="preserve">Keywords Triggering AI Overviews</t>
  </si>
  <si>
    <t xml:space="preserve">Content Pieces Planned</t>
  </si>
  <si>
    <t xml:space="preserve">Content Published (Status = Done)</t>
  </si>
  <si>
    <t xml:space="preserve">High-Priority Action Items Open</t>
  </si>
  <si>
    <t xml:space="preserve">Legend: 🟩 On track (≥80%)    🟧 Needs attention (&lt;40%)</t>
  </si>
  <si>
    <t xml:space="preserve">Define the business goals driving this SEO strategy, then set measurable KPIs with baseline and target values.</t>
  </si>
  <si>
    <t xml:space="preserve">BUSINESS GOALS</t>
  </si>
  <si>
    <t xml:space="preserve">Primary Business Goal</t>
  </si>
  <si>
    <t xml:space="preserve">Secondary Goal</t>
  </si>
  <si>
    <t xml:space="preserve">Target Audience</t>
  </si>
  <si>
    <t xml:space="preserve">Primary Geography/Market</t>
  </si>
  <si>
    <t xml:space="preserve">Strategy Owner</t>
  </si>
  <si>
    <t xml:space="preserve">Review Cadence</t>
  </si>
  <si>
    <t xml:space="preserve">KPI TRACKER</t>
  </si>
  <si>
    <t xml:space="preserve">#</t>
  </si>
  <si>
    <t xml:space="preserve">KPI</t>
  </si>
  <si>
    <t xml:space="preserve">Category</t>
  </si>
  <si>
    <t xml:space="preserve">Baseline</t>
  </si>
  <si>
    <t xml:space="preserve">Target</t>
  </si>
  <si>
    <t xml:space="preserve">Current</t>
  </si>
  <si>
    <t xml:space="preserve">Progress</t>
  </si>
  <si>
    <t xml:space="preserve">Timeframe</t>
  </si>
  <si>
    <t xml:space="preserve">Notes</t>
  </si>
  <si>
    <t xml:space="preserve">Organic Sessions / Traffic</t>
  </si>
  <si>
    <t xml:space="preserve">Traffic</t>
  </si>
  <si>
    <t xml:space="preserve">Organic Keyword Rankings (Top 10)</t>
  </si>
  <si>
    <t xml:space="preserve">Rankings</t>
  </si>
  <si>
    <t xml:space="preserve">AI Overview / AI Search Visibility (queries appearing in)</t>
  </si>
  <si>
    <t xml:space="preserve">AI Visibility</t>
  </si>
  <si>
    <t xml:space="preserve">Organic Click-Through Rate (CTR)</t>
  </si>
  <si>
    <t xml:space="preserve">Organic Conversion Rate</t>
  </si>
  <si>
    <t xml:space="preserve">Conversions</t>
  </si>
  <si>
    <t xml:space="preserve">Organic Leads / Sign-ups / Sales</t>
  </si>
  <si>
    <t xml:space="preserve">Referring Domains (backlinks)</t>
  </si>
  <si>
    <t xml:space="preserve">Authority</t>
  </si>
  <si>
    <t xml:space="preserve">Domain Authority / Rating Score</t>
  </si>
  <si>
    <t xml:space="preserve">Average Position (target keyword set)</t>
  </si>
  <si>
    <t xml:space="preserve">Core Web Vitals Pass Rate (%)</t>
  </si>
  <si>
    <t xml:space="preserve">Technical</t>
  </si>
  <si>
    <t xml:space="preserve">Branded vs Non-Branded Search Share</t>
  </si>
  <si>
    <t xml:space="preserve">Content Published (pieces / month)</t>
  </si>
  <si>
    <t xml:space="preserve">Content</t>
  </si>
  <si>
    <t xml:space="preserve">Keyword Research Tracker</t>
  </si>
  <si>
    <t xml:space="preserve">Track target keywords including modern AI-search signals (AI Overview presence) alongside classic volume/difficulty/intent data.</t>
  </si>
  <si>
    <t xml:space="preserve">Keyword</t>
  </si>
  <si>
    <t xml:space="preserve">Volume</t>
  </si>
  <si>
    <t xml:space="preserve">Difficulty</t>
  </si>
  <si>
    <t xml:space="preserve">Search Intent</t>
  </si>
  <si>
    <t xml:space="preserve">Target URL</t>
  </si>
  <si>
    <t xml:space="preserve">Priority</t>
  </si>
  <si>
    <t xml:space="preserve">AI Overview Present?</t>
  </si>
  <si>
    <t xml:space="preserve">Current Rank</t>
  </si>
  <si>
    <t xml:space="preserve">Status</t>
  </si>
  <si>
    <t xml:space="preserve">best project management software</t>
  </si>
  <si>
    <t xml:space="preserve">Commercial</t>
  </si>
  <si>
    <t xml:space="preserve">/best-project-management-software</t>
  </si>
  <si>
    <t xml:space="preserve">High</t>
  </si>
  <si>
    <t xml:space="preserve">Yes</t>
  </si>
  <si>
    <t xml:space="preserve">In Progress</t>
  </si>
  <si>
    <t xml:space="preserve">AI Overview shows a listicle — target structured comparison table</t>
  </si>
  <si>
    <t xml:space="preserve">what is technical seo</t>
  </si>
  <si>
    <t xml:space="preserve">Informational</t>
  </si>
  <si>
    <t xml:space="preserve">/blog/what-is-technical-seo</t>
  </si>
  <si>
    <t xml:space="preserve">Medium</t>
  </si>
  <si>
    <t xml:space="preserve">Ranking — optimize for featured snippet retention</t>
  </si>
  <si>
    <t xml:space="preserve">seo strategy template</t>
  </si>
  <si>
    <t xml:space="preserve">/resources/seo-strategy-template</t>
  </si>
  <si>
    <t xml:space="preserve">No</t>
  </si>
  <si>
    <t xml:space="preserve">Not Started</t>
  </si>
  <si>
    <t xml:space="preserve">New page — this template!</t>
  </si>
  <si>
    <t xml:space="preserve">Plan content mapped to funnel stage, target keyword and content type. Link each row back to the Keyword Research tab.</t>
  </si>
  <si>
    <t xml:space="preserve">Quarter</t>
  </si>
  <si>
    <t xml:space="preserve">Content Title</t>
  </si>
  <si>
    <t xml:space="preserve">Content Type</t>
  </si>
  <si>
    <t xml:space="preserve">Target Keyword</t>
  </si>
  <si>
    <t xml:space="preserve">Intent</t>
  </si>
  <si>
    <t xml:space="preserve">Funnel Stage</t>
  </si>
  <si>
    <t xml:space="preserve">Author</t>
  </si>
  <si>
    <t xml:space="preserve">Publish Date</t>
  </si>
  <si>
    <t xml:space="preserve">Content, metadata, structure &amp; E-E-A-T fundamentals for every page</t>
  </si>
  <si>
    <t xml:space="preserve">Checklist Item</t>
  </si>
  <si>
    <t xml:space="preserve">Owner</t>
  </si>
  <si>
    <t xml:space="preserve">Due Date</t>
  </si>
  <si>
    <t xml:space="preserve">Title Tags &amp; Meta</t>
  </si>
  <si>
    <t xml:space="preserve">Unique, keyword-focused title tag (50-60 characters) for every indexable page</t>
  </si>
  <si>
    <t xml:space="preserve">Compelling meta description (140-155 characters) with a clear value prop / CTA</t>
  </si>
  <si>
    <t xml:space="preserve">Primary keyword placed naturally near the start of the title tag</t>
  </si>
  <si>
    <t xml:space="preserve">No duplicate title tags or meta descriptions across the site</t>
  </si>
  <si>
    <t xml:space="preserve">Headings &amp; Content Structure</t>
  </si>
  <si>
    <t xml:space="preserve">Single, descriptive H1 per page that matches search intent</t>
  </si>
  <si>
    <t xml:space="preserve">Logical H2/H3 hierarchy that mirrors the page outline (no skipped levels)</t>
  </si>
  <si>
    <t xml:space="preserve">Primary + secondary keywords/entities used naturally in headings and body copy</t>
  </si>
  <si>
    <t xml:space="preserve">Content fully satisfies search intent (informational / commercial / transactional)</t>
  </si>
  <si>
    <t xml:space="preserve">Content length and depth benchmarked against top-ranking competitors</t>
  </si>
  <si>
    <t xml:space="preserve">Scannable formatting: short paragraphs, bullet lists, bolded key takeaways</t>
  </si>
  <si>
    <t xml:space="preserve">E-E-A-T &amp; Content Quality</t>
  </si>
  <si>
    <t xml:space="preserve">Author bio with credentials/experience displayed on articles</t>
  </si>
  <si>
    <t xml:space="preserve">Original data, examples, screenshots or first-hand experience included</t>
  </si>
  <si>
    <t xml:space="preserve">Sources cited for statistics and claims; outbound links to authoritative sites</t>
  </si>
  <si>
    <t xml:space="preserve">Publish date and last-updated date visible on the page</t>
  </si>
  <si>
    <t xml:space="preserve">Content reviewed/refreshed on a defined schedule (see content decay audit)</t>
  </si>
  <si>
    <t xml:space="preserve">No thin, AI-spun, or duplicate content published without human review/edit</t>
  </si>
  <si>
    <t xml:space="preserve">URL &amp; Internal Linking</t>
  </si>
  <si>
    <t xml:space="preserve">Short, descriptive, keyword-friendly URL structure (lowercase, hyphenated)</t>
  </si>
  <si>
    <t xml:space="preserve">Strategic internal links from high-authority pages to priority pages</t>
  </si>
  <si>
    <t xml:space="preserve">Descriptive, natural anchor text used for internal links (no generic 'click here')</t>
  </si>
  <si>
    <t xml:space="preserve">Orphan pages identified and linked from at least one relevant page</t>
  </si>
  <si>
    <t xml:space="preserve">Breadcrumb navigation implemented with matching schema markup</t>
  </si>
  <si>
    <t xml:space="preserve">Low</t>
  </si>
  <si>
    <t xml:space="preserve">Images &amp; Media</t>
  </si>
  <si>
    <t xml:space="preserve">Descriptive, keyword-relevant file names for images</t>
  </si>
  <si>
    <t xml:space="preserve">Alt text written for every meaningful image (accessibility + image search)</t>
  </si>
  <si>
    <t xml:space="preserve">Images compressed / served in next-gen formats (WebP/AVIF)</t>
  </si>
  <si>
    <t xml:space="preserve">Video content includes transcript and is marked up with VideoObject schema</t>
  </si>
  <si>
    <t xml:space="preserve">Conversion &amp; UX</t>
  </si>
  <si>
    <t xml:space="preserve">Clear, above-the-fold call-to-action aligned to page intent</t>
  </si>
  <si>
    <t xml:space="preserve">Page free of intrusive interstitials/pop-ups impacting mobile usability</t>
  </si>
  <si>
    <t xml:space="preserve">Readability checked (grade level appropriate for target audience)</t>
  </si>
  <si>
    <t xml:space="preserve">Completion:</t>
  </si>
  <si>
    <t xml:space="preserve">Crawling, indexing, site speed, Core Web Vitals &amp; structured data</t>
  </si>
  <si>
    <t xml:space="preserve">Crawlability &amp; Indexability</t>
  </si>
  <si>
    <t xml:space="preserve">XML sitemap submitted in Google Search Console &amp; Bing Webmaster Tools, kept current</t>
  </si>
  <si>
    <t xml:space="preserve">robots.txt reviewed — no critical resources or important pages blocked</t>
  </si>
  <si>
    <t xml:space="preserve">Canonical tags implemented correctly on every page (self-referencing by default)</t>
  </si>
  <si>
    <t xml:space="preserve">Noindex/robots meta tags audited to prevent accidental de-indexing</t>
  </si>
  <si>
    <t xml:space="preserve">Crawl budget reviewed via server log file analysis for large sites</t>
  </si>
  <si>
    <t xml:space="preserve">Pagination and faceted navigation handled to avoid duplicate/low-value crawl paths</t>
  </si>
  <si>
    <t xml:space="preserve">Redirect chains and loops cleaned up (301s used for permanent moves)</t>
  </si>
  <si>
    <t xml:space="preserve">Custom, helpful 404 page in place; broken links (404s) audited and fixed</t>
  </si>
  <si>
    <t xml:space="preserve">Site Architecture</t>
  </si>
  <si>
    <t xml:space="preserve">Flat, logical site architecture — key pages reachable within 3 clicks from home</t>
  </si>
  <si>
    <t xml:space="preserve">XML sitemap structure mirrors a clean topical/silo hierarchy</t>
  </si>
  <si>
    <t xml:space="preserve">HTML sitemap available for large sites to aid discovery</t>
  </si>
  <si>
    <t xml:space="preserve">Core Web Vitals &amp; Performance</t>
  </si>
  <si>
    <t xml:space="preserve">Largest Contentful Paint (LCP) under 2.5s on mobile</t>
  </si>
  <si>
    <t xml:space="preserve">Interaction to Next Paint (INP) under 200ms</t>
  </si>
  <si>
    <t xml:space="preserve">Cumulative Layout Shift (CLS) under 0.1</t>
  </si>
  <si>
    <t xml:space="preserve">Time to First Byte (TTFB) optimized via caching/CDN</t>
  </si>
  <si>
    <t xml:space="preserve">Images lazy-loaded below the fold; critical images preloaded</t>
  </si>
  <si>
    <t xml:space="preserve">Render-blocking CSS/JS minimized or deferred</t>
  </si>
  <si>
    <t xml:space="preserve">Modern image formats (WebP/AVIF) and responsive srcset in use</t>
  </si>
  <si>
    <t xml:space="preserve">Mobile &amp; Rendering</t>
  </si>
  <si>
    <t xml:space="preserve">Mobile-first design confirmed — passes Google's mobile-friendly checks</t>
  </si>
  <si>
    <t xml:space="preserve">Content parity between mobile and desktop versions</t>
  </si>
  <si>
    <t xml:space="preserve">JavaScript-rendered content verified as crawlable/renderable (test via URL Inspection)</t>
  </si>
  <si>
    <t xml:space="preserve">Core content does not rely on client-side rendering that delays indexing</t>
  </si>
  <si>
    <t xml:space="preserve">Structured Data (Schema Markup)</t>
  </si>
  <si>
    <t xml:space="preserve">Organization / Website schema implemented site-wide</t>
  </si>
  <si>
    <t xml:space="preserve">Article / BlogPosting schema on content pages</t>
  </si>
  <si>
    <t xml:space="preserve">Product, Review &amp; Offer schema on e-commerce pages</t>
  </si>
  <si>
    <t xml:space="preserve">FAQPage / HowTo schema on relevant pages where content genuinely matches</t>
  </si>
  <si>
    <t xml:space="preserve">BreadcrumbList schema implemented</t>
  </si>
  <si>
    <t xml:space="preserve">Schema validated with Rich Results Test / Schema Markup Validator — zero errors</t>
  </si>
  <si>
    <t xml:space="preserve">Security &amp; Site Health</t>
  </si>
  <si>
    <t xml:space="preserve">Site fully served over HTTPS with valid SSL certificate, no mixed content</t>
  </si>
  <si>
    <t xml:space="preserve">HTTP to HTTPS and non-www/www redirects consolidated to one canonical version</t>
  </si>
  <si>
    <t xml:space="preserve">hreflang tags implemented correctly for international/multi-language sites</t>
  </si>
  <si>
    <t xml:space="preserve">Core CMS, plugins and libraries kept up to date; malware scans scheduled</t>
  </si>
  <si>
    <t xml:space="preserve">Monitoring</t>
  </si>
  <si>
    <t xml:space="preserve">Google Search Console &amp; Bing Webmaster Tools verified and monitored weekly</t>
  </si>
  <si>
    <t xml:space="preserve">Core Web Vitals tracked in CrUX / PageSpeed Insights / GSC monthly</t>
  </si>
  <si>
    <t xml:space="preserve">Automated crawl (Screaming Frog / Sitebulb) scheduled monthly to catch regressions</t>
  </si>
  <si>
    <t xml:space="preserve">Server-side logging enabled to monitor crawler behaviour incl. AI bots (GPTBot, ClaudeBot, etc.)</t>
  </si>
  <si>
    <t xml:space="preserve">Answer Engine Optimization, Generative Engine Optimization &amp; AI Overview / LLM visibility</t>
  </si>
  <si>
    <t xml:space="preserve">AI Crawler Access &amp; Visibility</t>
  </si>
  <si>
    <t xml:space="preserve">robots.txt reviewed for AI crawlers (GPTBot, ClaudeBot, Google-Extended, PerplexityBot, CCBot) — access decided intentionally, not by default</t>
  </si>
  <si>
    <t xml:space="preserve">llms.txt file created/considered to guide AI models to key site content</t>
  </si>
  <si>
    <t xml:space="preserve">Brand and key pages tested for visibility inside ChatGPT, Perplexity, Google AI Overviews &amp; Gemini</t>
  </si>
  <si>
    <t xml:space="preserve">Site indexed and healthy in Bing (key data source for several AI answer engines)</t>
  </si>
  <si>
    <t xml:space="preserve">Answer Engine Optimization (AEO)</t>
  </si>
  <si>
    <t xml:space="preserve">Content directly answers a specific question within the first 1-2 sentences ('answer-first' structure)</t>
  </si>
  <si>
    <t xml:space="preserve">FAQ sections added to key pages with genuinely useful, specific Q&amp;A pairs</t>
  </si>
  <si>
    <t xml:space="preserve">FAQPage / QAPage schema markup implemented where content matches</t>
  </si>
  <si>
    <t xml:space="preserve">Content structured in short, extractable chunks (lists, tables, definitions) AI can lift cleanly</t>
  </si>
  <si>
    <t xml:space="preserve">Clear, single-sentence definitions provided for key terms/concepts ('X is...')</t>
  </si>
  <si>
    <t xml:space="preserve">Conversational, natural-language long-tail queries targeted (matching voice/chat search patterns)</t>
  </si>
  <si>
    <t xml:space="preserve">Generative Engine Optimization (GEO)</t>
  </si>
  <si>
    <t xml:space="preserve">Content includes original statistics, data or research that AI models are likely to cite</t>
  </si>
  <si>
    <t xml:space="preserve">Clear authorship &amp; credentials included to strengthen citation-worthiness (E-E-A-T for AI)</t>
  </si>
  <si>
    <t xml:space="preserve">Brand/entity consistently described the same way across the site and third-party sources</t>
  </si>
  <si>
    <t xml:space="preserve">Content earns mentions on high-authority third-party sites likely to be used as AI training/grounding sources</t>
  </si>
  <si>
    <t xml:space="preserve">Comparison and 'best X for Y' style content created to capture AI recommendation queries</t>
  </si>
  <si>
    <t xml:space="preserve">Multimodal content (images, video, tables) added where it improves extractability for AI summarization</t>
  </si>
  <si>
    <t xml:space="preserve">Entity &amp; Knowledge Graph Optimization</t>
  </si>
  <si>
    <t xml:space="preserve">Organization/Person schema fully completed (sameAs links to social profiles, Wikipedia/Wikidata where applicable)</t>
  </si>
  <si>
    <t xml:space="preserve">Consistent NAP/brand entity signals across owned properties, directories &amp; knowledge panels</t>
  </si>
  <si>
    <t xml:space="preserve">Topical authority mapped — content clusters built around core entities/topics, not just keywords</t>
  </si>
  <si>
    <t xml:space="preserve">Internal linking reinforces entity relationships between related topic/content clusters</t>
  </si>
  <si>
    <t xml:space="preserve">Monitoring AI Search Performance</t>
  </si>
  <si>
    <t xml:space="preserve">Brand visibility &amp; citation tracking set up across ChatGPT, Perplexity, Gemini, Copilot (manual or tool-based)</t>
  </si>
  <si>
    <t xml:space="preserve">Google Search Console monitored for 'AI Overviews' / Search appearance impressions where available</t>
  </si>
  <si>
    <t xml:space="preserve">Referral traffic from AI platforms (chatgpt.com, perplexity.ai, gemini.google.com) segmented in analytics</t>
  </si>
  <si>
    <t xml:space="preserve">Share-of-voice vs. competitors in AI-generated answers reviewed quarterly</t>
  </si>
  <si>
    <t xml:space="preserve">Backlinks, digital PR, brand mentions &amp; off-site authority signals</t>
  </si>
  <si>
    <t xml:space="preserve">Link Building Foundations</t>
  </si>
  <si>
    <t xml:space="preserve">Backlink profile audited for toxic/spammy links; disavow file prepared if needed</t>
  </si>
  <si>
    <t xml:space="preserve">Competitor backlink gap analysis completed to find realistic link opportunities</t>
  </si>
  <si>
    <t xml:space="preserve">Linkable-asset content created (original research, tools, data studies, templates)</t>
  </si>
  <si>
    <t xml:space="preserve">Broken link building / resource page outreach campaigns run</t>
  </si>
  <si>
    <t xml:space="preserve">Digital PR &amp; Outreach</t>
  </si>
  <si>
    <t xml:space="preserve">Digital PR campaigns planned around newsworthy data, surveys or expert commentary</t>
  </si>
  <si>
    <t xml:space="preserve">Journalist/HARO-style outreach process set up for expert-source opportunities</t>
  </si>
  <si>
    <t xml:space="preserve">Guest posting on relevant, reputable industry sites (quality over quantity)</t>
  </si>
  <si>
    <t xml:space="preserve">Personalized outreach templates prepared for link/partnership requests</t>
  </si>
  <si>
    <t xml:space="preserve">Brand &amp; Entity Signals</t>
  </si>
  <si>
    <t xml:space="preserve">Unlinked brand mentions identified and converted to links where possible</t>
  </si>
  <si>
    <t xml:space="preserve">Consistent brand NAP/profile info across social platforms &amp; directories</t>
  </si>
  <si>
    <t xml:space="preserve">Wikipedia / Wikidata / Crunchbase presence reviewed where relevant to the brand</t>
  </si>
  <si>
    <t xml:space="preserve">Podcast guesting / interview opportunities pursued for brand mentions &amp; links</t>
  </si>
  <si>
    <t xml:space="preserve">New and lost backlinks tracked monthly (Ahrefs/Semrush/GSC)</t>
  </si>
  <si>
    <t xml:space="preserve">Referring domain growth trended against competitors quarterly</t>
  </si>
  <si>
    <t xml:space="preserve">Anchor text distribution reviewed to keep a natural profile</t>
  </si>
  <si>
    <t xml:space="preserve">Google Business Profile, citations, reviews &amp; local landing pages</t>
  </si>
  <si>
    <t xml:space="preserve">Google Business Profile</t>
  </si>
  <si>
    <t xml:space="preserve">Google Business Profile claimed, verified and fully completed</t>
  </si>
  <si>
    <t xml:space="preserve">Correct primary + secondary categories selected</t>
  </si>
  <si>
    <t xml:space="preserve">NAP (Name, Address, Phone) consistent with website and citations</t>
  </si>
  <si>
    <t xml:space="preserve">Photos, services, products and posts updated regularly</t>
  </si>
  <si>
    <t xml:space="preserve">Q&amp;A section monitored and proactively seeded with helpful answers</t>
  </si>
  <si>
    <t xml:space="preserve">Reviews &amp; Reputation</t>
  </si>
  <si>
    <t xml:space="preserve">Review generation process in place (post-purchase / post-service request)</t>
  </si>
  <si>
    <t xml:space="preserve">All reviews responded to (positive and negative) within a set SLA</t>
  </si>
  <si>
    <t xml:space="preserve">Review schema markup implemented on relevant pages</t>
  </si>
  <si>
    <t xml:space="preserve">Citations &amp; Local Content</t>
  </si>
  <si>
    <t xml:space="preserve">Business listed on key data aggregators &amp; industry-relevant directories</t>
  </si>
  <si>
    <t xml:space="preserve">NAP consistency audited across all citations</t>
  </si>
  <si>
    <t xml:space="preserve">Location-specific landing pages created for multi-location businesses</t>
  </si>
  <si>
    <t xml:space="preserve">LocalBusiness schema implemented with accurate geo, hours &amp; service area</t>
  </si>
  <si>
    <t xml:space="preserve">Local link building via community sponsorships, associations, local press</t>
  </si>
  <si>
    <t xml:space="preserve">Benchmark your site against up to 4 competitors across rankings, content, technical and off-page factors.</t>
  </si>
  <si>
    <t xml:space="preserve">Metric</t>
  </si>
  <si>
    <t xml:space="preserve">Your Site</t>
  </si>
  <si>
    <t xml:space="preserve">Competitor 1</t>
  </si>
  <si>
    <t xml:space="preserve">Competitor 2</t>
  </si>
  <si>
    <t xml:space="preserve">Competitor 3</t>
  </si>
  <si>
    <t xml:space="preserve">Domain / URL</t>
  </si>
  <si>
    <t xml:space="preserve">Domain Authority / Rating</t>
  </si>
  <si>
    <t xml:space="preserve">Estimated Monthly Organic Traffic</t>
  </si>
  <si>
    <t xml:space="preserve">Number of Ranking Keywords</t>
  </si>
  <si>
    <t xml:space="preserve">Top 3 Shared Target Keywords &amp; Rank</t>
  </si>
  <si>
    <t xml:space="preserve">Referring Domains</t>
  </si>
  <si>
    <t xml:space="preserve">Content Publishing Frequency</t>
  </si>
  <si>
    <t xml:space="preserve">Core Web Vitals (Pass/Fail)</t>
  </si>
  <si>
    <t xml:space="preserve">Appears in AI Overviews for shared queries?</t>
  </si>
  <si>
    <t xml:space="preserve">Structured Data Usage (Yes/No)</t>
  </si>
  <si>
    <t xml:space="preserve">Content Gaps vs. Your Site</t>
  </si>
  <si>
    <t xml:space="preserve">Backlink Gaps vs. Your Site</t>
  </si>
  <si>
    <t xml:space="preserve">Key Strengths</t>
  </si>
  <si>
    <t xml:space="preserve">Key Weaknesses</t>
  </si>
  <si>
    <t xml:space="preserve">Pull your highest priority tasks from every checklist into one rolling action plan, scored by Impact vs. Effort.</t>
  </si>
  <si>
    <t xml:space="preserve">Task</t>
  </si>
  <si>
    <t xml:space="preserve">Source Checklist</t>
  </si>
  <si>
    <t xml:space="preserve">Impact</t>
  </si>
  <si>
    <t xml:space="preserve">Effort</t>
  </si>
  <si>
    <t xml:space="preserve">Priority Score</t>
  </si>
  <si>
    <t xml:space="preserve">Tip: Priority Score = Impact − Effort (both scored High=3, Medium=2, Low=1). Higher score = do first (high impact, low effort).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</si>
</sst>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%"/>
    <numFmt numFmtId="167" formatCode="0.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6"/>
      <color rgb="FF1F3864"/>
      <name val="Arial"/>
      <family val="0"/>
      <charset val="1"/>
    </font>
    <font>
      <sz val="12"/>
      <color rgb="FF808080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1"/>
      <color rgb="FF0E7C7B"/>
      <name val="Arial"/>
      <family val="0"/>
      <charset val="1"/>
    </font>
    <font>
      <sz val="10.5"/>
      <color rgb="FF000000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i val="true"/>
      <sz val="9.5"/>
      <color rgb="FF808080"/>
      <name val="Arial"/>
      <family val="0"/>
      <charset val="1"/>
    </font>
    <font>
      <b val="true"/>
      <sz val="20"/>
      <color rgb="FF1F3864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2"/>
      <color rgb="FF0E7C7B"/>
      <name val="Arial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0E7C7B"/>
        <bgColor rgb="FF008080"/>
      </patternFill>
    </fill>
    <fill>
      <patternFill patternType="solid">
        <fgColor rgb="FFF2F2F2"/>
        <bgColor rgb="FFE2EFDA"/>
      </patternFill>
    </fill>
    <fill>
      <patternFill patternType="solid">
        <fgColor rgb="FFD9E2F3"/>
        <bgColor rgb="FFE2EFDA"/>
      </patternFill>
    </fill>
    <fill>
      <patternFill patternType="solid">
        <fgColor rgb="FFFCEBB6"/>
        <bgColor rgb="FFFFFF99"/>
      </patternFill>
    </fill>
    <fill>
      <patternFill patternType="solid">
        <fgColor rgb="FF1F3864"/>
        <bgColor rgb="FF2E5496"/>
      </patternFill>
    </fill>
    <fill>
      <patternFill patternType="solid">
        <fgColor rgb="FF2E5496"/>
        <bgColor rgb="FF1F3864"/>
      </patternFill>
    </fill>
    <fill>
      <patternFill patternType="solid">
        <fgColor rgb="FFBF8F00"/>
        <bgColor rgb="FF808000"/>
      </patternFill>
    </fill>
    <fill>
      <patternFill patternType="solid">
        <fgColor rgb="FF375623"/>
        <bgColor rgb="FF333300"/>
      </patternFill>
    </fill>
    <fill>
      <patternFill patternType="solid">
        <fgColor rgb="FF7030A0"/>
        <bgColor rgb="FF993366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 diagonalUp="false" diagonalDown="false">
      <left/>
      <right/>
      <top style="medium">
        <color rgb="FF1F3864"/>
      </top>
      <bottom/>
      <diagonal/>
    </border>
    <border diagonalUp="false" diagonalDown="false">
      <left style="thin">
        <color rgb="FFB7B7B7"/>
      </left>
      <right/>
      <top style="thin">
        <color rgb="FFB7B7B7"/>
      </top>
      <bottom style="thin">
        <color rgb="FFB7B7B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5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>
          <bgColor rgb="FFE2EFDA"/>
        </patternFill>
      </fill>
    </dxf>
    <dxf>
      <fill>
        <patternFill>
          <bgColor rgb="FFF8CBAD"/>
        </patternFill>
      </fill>
    </dxf>
    <dxf>
      <fill>
        <patternFill>
          <bgColor rgb="FFFCEBB6"/>
        </patternFill>
      </fill>
    </dxf>
    <dxf>
      <font>
        <name val="Arial"/>
        <charset val="1"/>
        <family val="0"/>
        <b val="1"/>
        <color rgb="FFC00000"/>
      </font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E7C7B"/>
      <rgbColor rgb="FFB7B7B7"/>
      <rgbColor rgb="FF808080"/>
      <rgbColor rgb="FF9999FF"/>
      <rgbColor rgb="FF7030A0"/>
      <rgbColor rgb="FFFCEBB6"/>
      <rgbColor rgb="FFF2F2F2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BF8F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2E5496"/>
      <rgbColor rgb="FF3756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false"/>
  </sheetPr>
  <dimension ref="B2:E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5" min="2" style="0" width="34"/>
    <col collapsed="false" customWidth="true" hidden="false" outlineLevel="0" max="6" min="6" style="0" width="3"/>
  </cols>
  <sheetData>
    <row r="2" customFormat="false" ht="31.5" hidden="false" customHeight="false" outlineLevel="0" collapsed="false">
      <c r="B2" s="1" t="s">
        <v>0</v>
      </c>
      <c r="C2" s="1"/>
      <c r="D2" s="1"/>
      <c r="E2" s="1"/>
    </row>
    <row r="3" customFormat="false" ht="30" hidden="false" customHeight="true" outlineLevel="0" collapsed="false">
      <c r="B3" s="2" t="s">
        <v>1</v>
      </c>
      <c r="C3" s="2"/>
      <c r="D3" s="2"/>
      <c r="E3" s="2"/>
    </row>
    <row r="5" customFormat="false" ht="24" hidden="false" customHeight="true" outlineLevel="0" collapsed="false">
      <c r="B5" s="3" t="s">
        <v>2</v>
      </c>
      <c r="C5" s="3"/>
      <c r="D5" s="3"/>
      <c r="E5" s="3"/>
    </row>
    <row r="6" customFormat="false" ht="18" hidden="false" customHeight="true" outlineLevel="0" collapsed="false">
      <c r="B6" s="4" t="s">
        <v>3</v>
      </c>
      <c r="C6" s="5" t="s">
        <v>4</v>
      </c>
      <c r="D6" s="5"/>
      <c r="E6" s="5"/>
    </row>
    <row r="7" customFormat="false" ht="18" hidden="false" customHeight="true" outlineLevel="0" collapsed="false">
      <c r="B7" s="4" t="s">
        <v>5</v>
      </c>
      <c r="C7" s="5" t="s">
        <v>6</v>
      </c>
      <c r="D7" s="5"/>
      <c r="E7" s="5"/>
    </row>
    <row r="8" customFormat="false" ht="18" hidden="false" customHeight="true" outlineLevel="0" collapsed="false">
      <c r="B8" s="4" t="s">
        <v>7</v>
      </c>
      <c r="C8" s="5" t="s">
        <v>8</v>
      </c>
      <c r="D8" s="5"/>
      <c r="E8" s="5"/>
    </row>
    <row r="9" customFormat="false" ht="18" hidden="false" customHeight="true" outlineLevel="0" collapsed="false">
      <c r="B9" s="4" t="s">
        <v>9</v>
      </c>
      <c r="C9" s="5" t="s">
        <v>10</v>
      </c>
      <c r="D9" s="5"/>
      <c r="E9" s="5"/>
    </row>
    <row r="10" customFormat="false" ht="18" hidden="false" customHeight="true" outlineLevel="0" collapsed="false">
      <c r="B10" s="4" t="s">
        <v>11</v>
      </c>
      <c r="C10" s="5" t="s">
        <v>12</v>
      </c>
      <c r="D10" s="5"/>
      <c r="E10" s="5"/>
    </row>
    <row r="11" customFormat="false" ht="18" hidden="false" customHeight="true" outlineLevel="0" collapsed="false">
      <c r="B11" s="4" t="s">
        <v>13</v>
      </c>
      <c r="C11" s="5" t="s">
        <v>14</v>
      </c>
      <c r="D11" s="5"/>
      <c r="E11" s="5"/>
    </row>
    <row r="12" customFormat="false" ht="18" hidden="false" customHeight="true" outlineLevel="0" collapsed="false">
      <c r="B12" s="4" t="s">
        <v>15</v>
      </c>
      <c r="C12" s="5" t="s">
        <v>16</v>
      </c>
      <c r="D12" s="5"/>
      <c r="E12" s="5"/>
    </row>
    <row r="14" customFormat="false" ht="24" hidden="false" customHeight="true" outlineLevel="0" collapsed="false">
      <c r="B14" s="3" t="s">
        <v>17</v>
      </c>
      <c r="C14" s="3"/>
      <c r="D14" s="3"/>
      <c r="E14" s="3"/>
    </row>
    <row r="15" customFormat="false" ht="15.75" hidden="false" customHeight="true" outlineLevel="0" collapsed="false">
      <c r="B15" s="6" t="s">
        <v>18</v>
      </c>
      <c r="C15" s="5" t="s">
        <v>19</v>
      </c>
      <c r="D15" s="5"/>
      <c r="E15" s="5"/>
    </row>
    <row r="16" customFormat="false" ht="15.75" hidden="false" customHeight="true" outlineLevel="0" collapsed="false">
      <c r="B16" s="6" t="s">
        <v>20</v>
      </c>
      <c r="C16" s="5" t="s">
        <v>21</v>
      </c>
      <c r="D16" s="5"/>
      <c r="E16" s="5"/>
    </row>
    <row r="17" customFormat="false" ht="15.75" hidden="false" customHeight="true" outlineLevel="0" collapsed="false">
      <c r="B17" s="6" t="s">
        <v>22</v>
      </c>
      <c r="C17" s="5" t="s">
        <v>23</v>
      </c>
      <c r="D17" s="5"/>
      <c r="E17" s="5"/>
    </row>
    <row r="18" customFormat="false" ht="15.75" hidden="false" customHeight="true" outlineLevel="0" collapsed="false">
      <c r="B18" s="6" t="s">
        <v>24</v>
      </c>
      <c r="C18" s="5" t="s">
        <v>25</v>
      </c>
      <c r="D18" s="5"/>
      <c r="E18" s="5"/>
    </row>
    <row r="19" customFormat="false" ht="15.75" hidden="false" customHeight="true" outlineLevel="0" collapsed="false">
      <c r="B19" s="6" t="s">
        <v>26</v>
      </c>
      <c r="C19" s="5" t="s">
        <v>27</v>
      </c>
      <c r="D19" s="5"/>
      <c r="E19" s="5"/>
    </row>
    <row r="20" customFormat="false" ht="15.75" hidden="false" customHeight="true" outlineLevel="0" collapsed="false">
      <c r="B20" s="6" t="s">
        <v>28</v>
      </c>
      <c r="C20" s="5" t="s">
        <v>29</v>
      </c>
      <c r="D20" s="5"/>
      <c r="E20" s="5"/>
    </row>
    <row r="21" customFormat="false" ht="15.75" hidden="false" customHeight="true" outlineLevel="0" collapsed="false">
      <c r="B21" s="6" t="s">
        <v>30</v>
      </c>
      <c r="C21" s="5" t="s">
        <v>31</v>
      </c>
      <c r="D21" s="5"/>
      <c r="E21" s="5"/>
    </row>
    <row r="22" customFormat="false" ht="15.75" hidden="false" customHeight="true" outlineLevel="0" collapsed="false">
      <c r="B22" s="6" t="s">
        <v>32</v>
      </c>
      <c r="C22" s="5" t="s">
        <v>33</v>
      </c>
      <c r="D22" s="5"/>
      <c r="E22" s="5"/>
    </row>
    <row r="23" customFormat="false" ht="15.75" hidden="false" customHeight="true" outlineLevel="0" collapsed="false">
      <c r="B23" s="6" t="s">
        <v>34</v>
      </c>
      <c r="C23" s="5" t="s">
        <v>35</v>
      </c>
      <c r="D23" s="5"/>
      <c r="E23" s="5"/>
    </row>
    <row r="24" customFormat="false" ht="15.75" hidden="false" customHeight="true" outlineLevel="0" collapsed="false">
      <c r="B24" s="6" t="s">
        <v>36</v>
      </c>
      <c r="C24" s="5" t="s">
        <v>37</v>
      </c>
      <c r="D24" s="5"/>
      <c r="E24" s="5"/>
    </row>
    <row r="25" customFormat="false" ht="15.75" hidden="false" customHeight="true" outlineLevel="0" collapsed="false">
      <c r="B25" s="6" t="s">
        <v>38</v>
      </c>
      <c r="C25" s="5" t="s">
        <v>39</v>
      </c>
      <c r="D25" s="5"/>
      <c r="E25" s="5"/>
    </row>
    <row r="27" customFormat="false" ht="18" hidden="false" customHeight="true" outlineLevel="0" collapsed="false">
      <c r="B27" s="7" t="s">
        <v>40</v>
      </c>
      <c r="C27" s="7"/>
      <c r="D27" s="7"/>
      <c r="E27" s="7"/>
    </row>
  </sheetData>
  <mergeCells count="23">
    <mergeCell ref="B2:E2"/>
    <mergeCell ref="B3:E3"/>
    <mergeCell ref="B5:E5"/>
    <mergeCell ref="C6:E6"/>
    <mergeCell ref="C7:E7"/>
    <mergeCell ref="C8:E8"/>
    <mergeCell ref="C9:E9"/>
    <mergeCell ref="C10:E10"/>
    <mergeCell ref="C11:E11"/>
    <mergeCell ref="C12:E12"/>
    <mergeCell ref="B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B27:E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030A0"/>
    <pageSetUpPr fitToPage="false"/>
  </sheetPr>
  <dimension ref="A1:H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0"/>
    <col collapsed="false" customWidth="true" hidden="false" outlineLevel="0" max="3" min="3" style="0" width="55"/>
    <col collapsed="false" customWidth="true" hidden="false" outlineLevel="0" max="4" min="4" style="0" width="11"/>
    <col collapsed="false" customWidth="true" hidden="false" outlineLevel="0" max="6" min="5" style="0" width="14"/>
    <col collapsed="false" customWidth="true" hidden="false" outlineLevel="0" max="7" min="7" style="0" width="13"/>
    <col collapsed="false" customWidth="true" hidden="false" outlineLevel="0" max="8" min="8" style="0" width="34"/>
  </cols>
  <sheetData>
    <row r="1" customFormat="false" ht="30" hidden="false" customHeight="true" outlineLevel="0" collapsed="false">
      <c r="A1" s="8" t="s">
        <v>34</v>
      </c>
      <c r="B1" s="8"/>
      <c r="C1" s="8"/>
      <c r="D1" s="8"/>
      <c r="E1" s="8"/>
      <c r="F1" s="8"/>
      <c r="G1" s="8"/>
      <c r="H1" s="8"/>
    </row>
    <row r="2" customFormat="false" ht="24" hidden="false" customHeight="true" outlineLevel="0" collapsed="false">
      <c r="A2" s="2" t="s">
        <v>264</v>
      </c>
      <c r="B2" s="2"/>
      <c r="C2" s="2"/>
      <c r="D2" s="2"/>
      <c r="E2" s="2"/>
      <c r="F2" s="2"/>
      <c r="G2" s="2"/>
      <c r="H2" s="2"/>
    </row>
    <row r="3" customFormat="false" ht="6" hidden="false" customHeight="true" outlineLevel="0" collapsed="false"/>
    <row r="4" customFormat="false" ht="21.75" hidden="false" customHeight="true" outlineLevel="0" collapsed="false">
      <c r="A4" s="21" t="s">
        <v>66</v>
      </c>
      <c r="B4" s="21" t="s">
        <v>68</v>
      </c>
      <c r="C4" s="21" t="s">
        <v>132</v>
      </c>
      <c r="D4" s="21" t="s">
        <v>101</v>
      </c>
      <c r="E4" s="21" t="s">
        <v>104</v>
      </c>
      <c r="F4" s="21" t="s">
        <v>133</v>
      </c>
      <c r="G4" s="21" t="s">
        <v>134</v>
      </c>
      <c r="H4" s="21" t="s">
        <v>74</v>
      </c>
    </row>
    <row r="5" customFormat="false" ht="21.75" hidden="false" customHeight="true" outlineLevel="0" collapsed="false">
      <c r="A5" s="34" t="s">
        <v>265</v>
      </c>
      <c r="B5" s="34"/>
      <c r="C5" s="34"/>
      <c r="D5" s="34"/>
      <c r="E5" s="34"/>
      <c r="F5" s="34"/>
      <c r="G5" s="34"/>
      <c r="H5" s="34"/>
    </row>
    <row r="6" customFormat="false" ht="30" hidden="false" customHeight="true" outlineLevel="0" collapsed="false">
      <c r="A6" s="22" t="n">
        <v>1</v>
      </c>
      <c r="B6" s="23" t="s">
        <v>265</v>
      </c>
      <c r="C6" s="23" t="s">
        <v>266</v>
      </c>
      <c r="D6" s="22" t="s">
        <v>108</v>
      </c>
      <c r="E6" s="22" t="s">
        <v>120</v>
      </c>
      <c r="F6" s="24"/>
      <c r="G6" s="24"/>
      <c r="H6" s="26"/>
    </row>
    <row r="7" customFormat="false" ht="30" hidden="false" customHeight="true" outlineLevel="0" collapsed="false">
      <c r="A7" s="22" t="n">
        <v>2</v>
      </c>
      <c r="B7" s="23" t="s">
        <v>265</v>
      </c>
      <c r="C7" s="23" t="s">
        <v>267</v>
      </c>
      <c r="D7" s="22" t="s">
        <v>108</v>
      </c>
      <c r="E7" s="22" t="s">
        <v>120</v>
      </c>
      <c r="F7" s="24"/>
      <c r="G7" s="24"/>
      <c r="H7" s="26"/>
    </row>
    <row r="8" customFormat="false" ht="30" hidden="false" customHeight="true" outlineLevel="0" collapsed="false">
      <c r="A8" s="22" t="n">
        <v>3</v>
      </c>
      <c r="B8" s="23" t="s">
        <v>265</v>
      </c>
      <c r="C8" s="23" t="s">
        <v>268</v>
      </c>
      <c r="D8" s="22" t="s">
        <v>108</v>
      </c>
      <c r="E8" s="22" t="s">
        <v>120</v>
      </c>
      <c r="F8" s="24"/>
      <c r="G8" s="24"/>
      <c r="H8" s="26"/>
    </row>
    <row r="9" customFormat="false" ht="30" hidden="false" customHeight="true" outlineLevel="0" collapsed="false">
      <c r="A9" s="22" t="n">
        <v>4</v>
      </c>
      <c r="B9" s="23" t="s">
        <v>265</v>
      </c>
      <c r="C9" s="23" t="s">
        <v>269</v>
      </c>
      <c r="D9" s="22" t="s">
        <v>115</v>
      </c>
      <c r="E9" s="22" t="s">
        <v>120</v>
      </c>
      <c r="F9" s="24"/>
      <c r="G9" s="24"/>
      <c r="H9" s="26"/>
    </row>
    <row r="10" customFormat="false" ht="30" hidden="false" customHeight="true" outlineLevel="0" collapsed="false">
      <c r="A10" s="22" t="n">
        <v>5</v>
      </c>
      <c r="B10" s="23" t="s">
        <v>265</v>
      </c>
      <c r="C10" s="23" t="s">
        <v>270</v>
      </c>
      <c r="D10" s="22" t="s">
        <v>160</v>
      </c>
      <c r="E10" s="22" t="s">
        <v>120</v>
      </c>
      <c r="F10" s="24"/>
      <c r="G10" s="24"/>
      <c r="H10" s="26"/>
    </row>
    <row r="11" customFormat="false" ht="21.75" hidden="false" customHeight="true" outlineLevel="0" collapsed="false">
      <c r="A11" s="34" t="s">
        <v>271</v>
      </c>
      <c r="B11" s="34"/>
      <c r="C11" s="34"/>
      <c r="D11" s="34"/>
      <c r="E11" s="34"/>
      <c r="F11" s="34"/>
      <c r="G11" s="34"/>
      <c r="H11" s="34"/>
    </row>
    <row r="12" customFormat="false" ht="30" hidden="false" customHeight="true" outlineLevel="0" collapsed="false">
      <c r="A12" s="22" t="n">
        <v>6</v>
      </c>
      <c r="B12" s="23" t="s">
        <v>271</v>
      </c>
      <c r="C12" s="23" t="s">
        <v>272</v>
      </c>
      <c r="D12" s="22" t="s">
        <v>108</v>
      </c>
      <c r="E12" s="22" t="s">
        <v>120</v>
      </c>
      <c r="F12" s="24"/>
      <c r="G12" s="24"/>
      <c r="H12" s="26"/>
    </row>
    <row r="13" customFormat="false" ht="30" hidden="false" customHeight="true" outlineLevel="0" collapsed="false">
      <c r="A13" s="22" t="n">
        <v>7</v>
      </c>
      <c r="B13" s="23" t="s">
        <v>271</v>
      </c>
      <c r="C13" s="23" t="s">
        <v>273</v>
      </c>
      <c r="D13" s="22" t="s">
        <v>115</v>
      </c>
      <c r="E13" s="22" t="s">
        <v>120</v>
      </c>
      <c r="F13" s="24"/>
      <c r="G13" s="24"/>
      <c r="H13" s="26"/>
    </row>
    <row r="14" customFormat="false" ht="30" hidden="false" customHeight="true" outlineLevel="0" collapsed="false">
      <c r="A14" s="22" t="n">
        <v>8</v>
      </c>
      <c r="B14" s="23" t="s">
        <v>271</v>
      </c>
      <c r="C14" s="23" t="s">
        <v>274</v>
      </c>
      <c r="D14" s="22" t="s">
        <v>160</v>
      </c>
      <c r="E14" s="22" t="s">
        <v>120</v>
      </c>
      <c r="F14" s="24"/>
      <c r="G14" s="24"/>
      <c r="H14" s="26"/>
    </row>
    <row r="15" customFormat="false" ht="21.75" hidden="false" customHeight="true" outlineLevel="0" collapsed="false">
      <c r="A15" s="34" t="s">
        <v>275</v>
      </c>
      <c r="B15" s="34"/>
      <c r="C15" s="34"/>
      <c r="D15" s="34"/>
      <c r="E15" s="34"/>
      <c r="F15" s="34"/>
      <c r="G15" s="34"/>
      <c r="H15" s="34"/>
    </row>
    <row r="16" customFormat="false" ht="30" hidden="false" customHeight="true" outlineLevel="0" collapsed="false">
      <c r="A16" s="22" t="n">
        <v>9</v>
      </c>
      <c r="B16" s="23" t="s">
        <v>275</v>
      </c>
      <c r="C16" s="23" t="s">
        <v>276</v>
      </c>
      <c r="D16" s="22" t="s">
        <v>115</v>
      </c>
      <c r="E16" s="22" t="s">
        <v>120</v>
      </c>
      <c r="F16" s="24"/>
      <c r="G16" s="24"/>
      <c r="H16" s="26"/>
    </row>
    <row r="17" customFormat="false" ht="30" hidden="false" customHeight="true" outlineLevel="0" collapsed="false">
      <c r="A17" s="22" t="n">
        <v>10</v>
      </c>
      <c r="B17" s="23" t="s">
        <v>275</v>
      </c>
      <c r="C17" s="23" t="s">
        <v>277</v>
      </c>
      <c r="D17" s="22" t="s">
        <v>115</v>
      </c>
      <c r="E17" s="22" t="s">
        <v>120</v>
      </c>
      <c r="F17" s="24"/>
      <c r="G17" s="24"/>
      <c r="H17" s="26"/>
    </row>
    <row r="18" customFormat="false" ht="30" hidden="false" customHeight="true" outlineLevel="0" collapsed="false">
      <c r="A18" s="22" t="n">
        <v>11</v>
      </c>
      <c r="B18" s="23" t="s">
        <v>275</v>
      </c>
      <c r="C18" s="23" t="s">
        <v>278</v>
      </c>
      <c r="D18" s="22" t="s">
        <v>108</v>
      </c>
      <c r="E18" s="22" t="s">
        <v>120</v>
      </c>
      <c r="F18" s="24"/>
      <c r="G18" s="24"/>
      <c r="H18" s="26"/>
    </row>
    <row r="19" customFormat="false" ht="30" hidden="false" customHeight="true" outlineLevel="0" collapsed="false">
      <c r="A19" s="22" t="n">
        <v>12</v>
      </c>
      <c r="B19" s="23" t="s">
        <v>275</v>
      </c>
      <c r="C19" s="23" t="s">
        <v>279</v>
      </c>
      <c r="D19" s="22" t="s">
        <v>108</v>
      </c>
      <c r="E19" s="22" t="s">
        <v>120</v>
      </c>
      <c r="F19" s="24"/>
      <c r="G19" s="24"/>
      <c r="H19" s="26"/>
    </row>
    <row r="20" customFormat="false" ht="30" hidden="false" customHeight="true" outlineLevel="0" collapsed="false">
      <c r="A20" s="22" t="n">
        <v>13</v>
      </c>
      <c r="B20" s="23" t="s">
        <v>275</v>
      </c>
      <c r="C20" s="23" t="s">
        <v>280</v>
      </c>
      <c r="D20" s="22" t="s">
        <v>160</v>
      </c>
      <c r="E20" s="22" t="s">
        <v>120</v>
      </c>
      <c r="F20" s="24"/>
      <c r="G20" s="24"/>
      <c r="H20" s="26"/>
    </row>
    <row r="22" customFormat="false" ht="15" hidden="false" customHeight="false" outlineLevel="0" collapsed="false">
      <c r="A22" s="28" t="s">
        <v>170</v>
      </c>
      <c r="B22" s="28"/>
      <c r="C22" s="29" t="n">
        <f aca="false">IFERROR(COUNTIF(E5:E20,"Done")/COUNTA(E5:E20),0)</f>
        <v>0</v>
      </c>
      <c r="D22" s="30" t="str">
        <f aca="false">COUNTIF(E5:E20,"Done")&amp;" / "&amp;COUNTA(E5:E20)&amp;" tasks done"</f>
        <v>0 / 13 tasks done</v>
      </c>
    </row>
  </sheetData>
  <mergeCells count="6">
    <mergeCell ref="A1:H1"/>
    <mergeCell ref="A2:H2"/>
    <mergeCell ref="A5:H5"/>
    <mergeCell ref="A11:H11"/>
    <mergeCell ref="A15:H15"/>
    <mergeCell ref="A22:B22"/>
  </mergeCells>
  <conditionalFormatting sqref="E5:E20">
    <cfRule type="cellIs" priority="2" operator="equal" aboveAverage="0" equalAverage="0" bottom="0" percent="0" rank="0" text="" dxfId="0">
      <formula>"Done"</formula>
    </cfRule>
    <cfRule type="cellIs" priority="3" operator="equal" aboveAverage="0" equalAverage="0" bottom="0" percent="0" rank="0" text="" dxfId="2">
      <formula>"In Progress"</formula>
    </cfRule>
    <cfRule type="cellIs" priority="4" operator="equal" aboveAverage="0" equalAverage="0" bottom="0" percent="0" rank="0" text="" dxfId="1">
      <formula>"Blocked"</formula>
    </cfRule>
  </conditionalFormatting>
  <conditionalFormatting sqref="D5:D20">
    <cfRule type="cellIs" priority="5" operator="equal" aboveAverage="0" equalAverage="0" bottom="0" percent="0" rank="0" text="" dxfId="3">
      <formula>"High"</formula>
    </cfRule>
  </conditionalFormatting>
  <dataValidations count="2">
    <dataValidation allowBlank="true" error="Please choose an option from the dropdown list." errorStyle="stop" errorTitle="Invalid entry" operator="between" prompt="High / Medium / Low" promptTitle="Priority" showDropDown="false" showErrorMessage="false" showInputMessage="false" sqref="D5:D20" type="list">
      <formula1>"High,Medium,Low"</formula1>
      <formula2>0</formula2>
    </dataValidation>
    <dataValidation allowBlank="true" error="Please choose an option from the dropdown list." errorStyle="stop" errorTitle="Invalid entry" operator="between" prompt="Not Started / In Progress / Done / Blocked / N/A" promptTitle="Status" showDropDown="false" showErrorMessage="false" showInputMessage="false" sqref="E5:E20" type="list">
      <formula1>"Not Started,In Progress,Done,Blocked,N/A"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08080"/>
    <pageSetUpPr fitToPage="false"/>
  </sheetPr>
  <dimension ref="A1:E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5" min="2" style="0" width="20"/>
  </cols>
  <sheetData>
    <row r="1" customFormat="false" ht="30" hidden="false" customHeight="true" outlineLevel="0" collapsed="false">
      <c r="A1" s="8" t="s">
        <v>36</v>
      </c>
      <c r="B1" s="8"/>
      <c r="C1" s="8"/>
      <c r="D1" s="8"/>
      <c r="E1" s="8"/>
    </row>
    <row r="2" customFormat="false" ht="19.5" hidden="false" customHeight="true" outlineLevel="0" collapsed="false">
      <c r="A2" s="9" t="s">
        <v>281</v>
      </c>
      <c r="B2" s="9"/>
      <c r="C2" s="9"/>
      <c r="D2" s="9"/>
      <c r="E2" s="9"/>
    </row>
    <row r="3" customFormat="false" ht="6" hidden="false" customHeight="true" outlineLevel="0" collapsed="false"/>
    <row r="4" customFormat="false" ht="24" hidden="false" customHeight="true" outlineLevel="0" collapsed="false">
      <c r="A4" s="21" t="s">
        <v>282</v>
      </c>
      <c r="B4" s="21" t="s">
        <v>283</v>
      </c>
      <c r="C4" s="21" t="s">
        <v>284</v>
      </c>
      <c r="D4" s="21" t="s">
        <v>285</v>
      </c>
      <c r="E4" s="21" t="s">
        <v>286</v>
      </c>
    </row>
    <row r="5" customFormat="false" ht="24" hidden="false" customHeight="true" outlineLevel="0" collapsed="false">
      <c r="A5" s="23" t="s">
        <v>287</v>
      </c>
      <c r="B5" s="26"/>
      <c r="C5" s="26"/>
      <c r="D5" s="26"/>
      <c r="E5" s="26"/>
    </row>
    <row r="6" customFormat="false" ht="24" hidden="false" customHeight="true" outlineLevel="0" collapsed="false">
      <c r="A6" s="23" t="s">
        <v>288</v>
      </c>
      <c r="B6" s="26"/>
      <c r="C6" s="26"/>
      <c r="D6" s="26"/>
      <c r="E6" s="26"/>
    </row>
    <row r="7" customFormat="false" ht="24" hidden="false" customHeight="true" outlineLevel="0" collapsed="false">
      <c r="A7" s="23" t="s">
        <v>289</v>
      </c>
      <c r="B7" s="26"/>
      <c r="C7" s="26"/>
      <c r="D7" s="26"/>
      <c r="E7" s="26"/>
    </row>
    <row r="8" customFormat="false" ht="24" hidden="false" customHeight="true" outlineLevel="0" collapsed="false">
      <c r="A8" s="23" t="s">
        <v>290</v>
      </c>
      <c r="B8" s="26"/>
      <c r="C8" s="26"/>
      <c r="D8" s="26"/>
      <c r="E8" s="26"/>
    </row>
    <row r="9" customFormat="false" ht="24" hidden="false" customHeight="true" outlineLevel="0" collapsed="false">
      <c r="A9" s="23" t="s">
        <v>291</v>
      </c>
      <c r="B9" s="26"/>
      <c r="C9" s="26"/>
      <c r="D9" s="26"/>
      <c r="E9" s="26"/>
    </row>
    <row r="10" customFormat="false" ht="24" hidden="false" customHeight="true" outlineLevel="0" collapsed="false">
      <c r="A10" s="23" t="s">
        <v>292</v>
      </c>
      <c r="B10" s="26"/>
      <c r="C10" s="26"/>
      <c r="D10" s="26"/>
      <c r="E10" s="26"/>
    </row>
    <row r="11" customFormat="false" ht="24" hidden="false" customHeight="true" outlineLevel="0" collapsed="false">
      <c r="A11" s="23" t="s">
        <v>293</v>
      </c>
      <c r="B11" s="26"/>
      <c r="C11" s="26"/>
      <c r="D11" s="26"/>
      <c r="E11" s="26"/>
    </row>
    <row r="12" customFormat="false" ht="24" hidden="false" customHeight="true" outlineLevel="0" collapsed="false">
      <c r="A12" s="23" t="s">
        <v>294</v>
      </c>
      <c r="B12" s="26"/>
      <c r="C12" s="26"/>
      <c r="D12" s="26"/>
      <c r="E12" s="26"/>
    </row>
    <row r="13" customFormat="false" ht="24" hidden="false" customHeight="true" outlineLevel="0" collapsed="false">
      <c r="A13" s="23" t="s">
        <v>295</v>
      </c>
      <c r="B13" s="26"/>
      <c r="C13" s="26"/>
      <c r="D13" s="26"/>
      <c r="E13" s="26"/>
    </row>
    <row r="14" customFormat="false" ht="24" hidden="false" customHeight="true" outlineLevel="0" collapsed="false">
      <c r="A14" s="23" t="s">
        <v>296</v>
      </c>
      <c r="B14" s="26"/>
      <c r="C14" s="26"/>
      <c r="D14" s="26"/>
      <c r="E14" s="26"/>
    </row>
    <row r="15" customFormat="false" ht="24" hidden="false" customHeight="true" outlineLevel="0" collapsed="false">
      <c r="A15" s="23" t="s">
        <v>297</v>
      </c>
      <c r="B15" s="26"/>
      <c r="C15" s="26"/>
      <c r="D15" s="26"/>
      <c r="E15" s="26"/>
    </row>
    <row r="16" customFormat="false" ht="24" hidden="false" customHeight="true" outlineLevel="0" collapsed="false">
      <c r="A16" s="23" t="s">
        <v>298</v>
      </c>
      <c r="B16" s="26"/>
      <c r="C16" s="26"/>
      <c r="D16" s="26"/>
      <c r="E16" s="26"/>
    </row>
    <row r="17" customFormat="false" ht="24" hidden="false" customHeight="true" outlineLevel="0" collapsed="false">
      <c r="A17" s="23" t="s">
        <v>299</v>
      </c>
      <c r="B17" s="26"/>
      <c r="C17" s="26"/>
      <c r="D17" s="26"/>
      <c r="E17" s="26"/>
    </row>
    <row r="18" customFormat="false" ht="24" hidden="false" customHeight="true" outlineLevel="0" collapsed="false">
      <c r="A18" s="23" t="s">
        <v>300</v>
      </c>
      <c r="B18" s="26"/>
      <c r="C18" s="26"/>
      <c r="D18" s="26"/>
      <c r="E18" s="26"/>
    </row>
  </sheetData>
  <mergeCells count="2">
    <mergeCell ref="A1:E1"/>
    <mergeCell ref="A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00000"/>
    <pageSetUpPr fitToPage="false"/>
  </sheetPr>
  <dimension ref="A1:I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4"/>
    <col collapsed="false" customWidth="true" hidden="false" outlineLevel="0" max="3" min="3" style="0" width="16"/>
    <col collapsed="false" customWidth="true" hidden="false" outlineLevel="0" max="5" min="4" style="0" width="12"/>
    <col collapsed="false" customWidth="true" hidden="false" outlineLevel="0" max="7" min="6" style="0" width="14"/>
    <col collapsed="false" customWidth="true" hidden="false" outlineLevel="0" max="8" min="8" style="0" width="13"/>
    <col collapsed="false" customWidth="true" hidden="false" outlineLevel="0" max="9" min="9" style="0" width="24"/>
  </cols>
  <sheetData>
    <row r="1" customFormat="false" ht="30" hidden="false" customHeight="true" outlineLevel="0" collapsed="false">
      <c r="A1" s="8" t="s">
        <v>38</v>
      </c>
      <c r="B1" s="8"/>
      <c r="C1" s="8"/>
      <c r="D1" s="8"/>
      <c r="E1" s="8"/>
      <c r="F1" s="8"/>
      <c r="G1" s="8"/>
      <c r="H1" s="8"/>
      <c r="I1" s="8"/>
    </row>
    <row r="2" customFormat="false" ht="19.5" hidden="false" customHeight="true" outlineLevel="0" collapsed="false">
      <c r="A2" s="9" t="s">
        <v>301</v>
      </c>
      <c r="B2" s="9"/>
      <c r="C2" s="9"/>
      <c r="D2" s="9"/>
      <c r="E2" s="9"/>
      <c r="F2" s="9"/>
      <c r="G2" s="9"/>
      <c r="H2" s="9"/>
      <c r="I2" s="9"/>
    </row>
    <row r="3" customFormat="false" ht="6" hidden="false" customHeight="true" outlineLevel="0" collapsed="false"/>
    <row r="4" customFormat="false" ht="25.5" hidden="false" customHeight="true" outlineLevel="0" collapsed="false">
      <c r="A4" s="21" t="s">
        <v>66</v>
      </c>
      <c r="B4" s="21" t="s">
        <v>302</v>
      </c>
      <c r="C4" s="21" t="s">
        <v>303</v>
      </c>
      <c r="D4" s="21" t="s">
        <v>304</v>
      </c>
      <c r="E4" s="21" t="s">
        <v>305</v>
      </c>
      <c r="F4" s="21" t="s">
        <v>306</v>
      </c>
      <c r="G4" s="21" t="s">
        <v>133</v>
      </c>
      <c r="H4" s="21" t="s">
        <v>134</v>
      </c>
      <c r="I4" s="21" t="s">
        <v>104</v>
      </c>
    </row>
    <row r="5" customFormat="false" ht="19.5" hidden="false" customHeight="true" outlineLevel="0" collapsed="false">
      <c r="A5" s="22" t="n">
        <v>1</v>
      </c>
      <c r="B5" s="26"/>
      <c r="C5" s="26"/>
      <c r="D5" s="22"/>
      <c r="E5" s="22"/>
      <c r="F5" s="35" t="n">
        <f aca="false">IFERROR(IF(D5="High",3,IF(D5="Medium",2,IF(D5="Low",1,0)))-IF(E5="High",3,IF(E5="Medium",2,IF(E5="Low",1,0))),"")</f>
        <v>0</v>
      </c>
      <c r="G5" s="26"/>
      <c r="H5" s="24"/>
      <c r="I5" s="22"/>
    </row>
    <row r="6" customFormat="false" ht="19.5" hidden="false" customHeight="true" outlineLevel="0" collapsed="false">
      <c r="A6" s="22" t="n">
        <v>2</v>
      </c>
      <c r="B6" s="26"/>
      <c r="C6" s="26"/>
      <c r="D6" s="22"/>
      <c r="E6" s="22"/>
      <c r="F6" s="35" t="n">
        <f aca="false">IFERROR(IF(D6="High",3,IF(D6="Medium",2,IF(D6="Low",1,0)))-IF(E6="High",3,IF(E6="Medium",2,IF(E6="Low",1,0))),"")</f>
        <v>0</v>
      </c>
      <c r="G6" s="26"/>
      <c r="H6" s="24"/>
      <c r="I6" s="22"/>
    </row>
    <row r="7" customFormat="false" ht="19.5" hidden="false" customHeight="true" outlineLevel="0" collapsed="false">
      <c r="A7" s="22" t="n">
        <v>3</v>
      </c>
      <c r="B7" s="26"/>
      <c r="C7" s="26"/>
      <c r="D7" s="22"/>
      <c r="E7" s="22"/>
      <c r="F7" s="35" t="n">
        <f aca="false">IFERROR(IF(D7="High",3,IF(D7="Medium",2,IF(D7="Low",1,0)))-IF(E7="High",3,IF(E7="Medium",2,IF(E7="Low",1,0))),"")</f>
        <v>0</v>
      </c>
      <c r="G7" s="26"/>
      <c r="H7" s="24"/>
      <c r="I7" s="22"/>
    </row>
    <row r="8" customFormat="false" ht="19.5" hidden="false" customHeight="true" outlineLevel="0" collapsed="false">
      <c r="A8" s="22" t="n">
        <v>4</v>
      </c>
      <c r="B8" s="26"/>
      <c r="C8" s="26"/>
      <c r="D8" s="22"/>
      <c r="E8" s="22"/>
      <c r="F8" s="35" t="n">
        <f aca="false">IFERROR(IF(D8="High",3,IF(D8="Medium",2,IF(D8="Low",1,0)))-IF(E8="High",3,IF(E8="Medium",2,IF(E8="Low",1,0))),"")</f>
        <v>0</v>
      </c>
      <c r="G8" s="26"/>
      <c r="H8" s="24"/>
      <c r="I8" s="22"/>
    </row>
    <row r="9" customFormat="false" ht="19.5" hidden="false" customHeight="true" outlineLevel="0" collapsed="false">
      <c r="A9" s="22" t="n">
        <v>5</v>
      </c>
      <c r="B9" s="26"/>
      <c r="C9" s="26"/>
      <c r="D9" s="22"/>
      <c r="E9" s="22"/>
      <c r="F9" s="35" t="n">
        <f aca="false">IFERROR(IF(D9="High",3,IF(D9="Medium",2,IF(D9="Low",1,0)))-IF(E9="High",3,IF(E9="Medium",2,IF(E9="Low",1,0))),"")</f>
        <v>0</v>
      </c>
      <c r="G9" s="26"/>
      <c r="H9" s="24"/>
      <c r="I9" s="22"/>
    </row>
    <row r="10" customFormat="false" ht="19.5" hidden="false" customHeight="true" outlineLevel="0" collapsed="false">
      <c r="A10" s="22" t="n">
        <v>6</v>
      </c>
      <c r="B10" s="26"/>
      <c r="C10" s="26"/>
      <c r="D10" s="22"/>
      <c r="E10" s="22"/>
      <c r="F10" s="35" t="n">
        <f aca="false">IFERROR(IF(D10="High",3,IF(D10="Medium",2,IF(D10="Low",1,0)))-IF(E10="High",3,IF(E10="Medium",2,IF(E10="Low",1,0))),"")</f>
        <v>0</v>
      </c>
      <c r="G10" s="26"/>
      <c r="H10" s="24"/>
      <c r="I10" s="22"/>
    </row>
    <row r="11" customFormat="false" ht="19.5" hidden="false" customHeight="true" outlineLevel="0" collapsed="false">
      <c r="A11" s="22" t="n">
        <v>7</v>
      </c>
      <c r="B11" s="26"/>
      <c r="C11" s="26"/>
      <c r="D11" s="22"/>
      <c r="E11" s="22"/>
      <c r="F11" s="35" t="n">
        <f aca="false">IFERROR(IF(D11="High",3,IF(D11="Medium",2,IF(D11="Low",1,0)))-IF(E11="High",3,IF(E11="Medium",2,IF(E11="Low",1,0))),"")</f>
        <v>0</v>
      </c>
      <c r="G11" s="26"/>
      <c r="H11" s="24"/>
      <c r="I11" s="22"/>
    </row>
    <row r="12" customFormat="false" ht="19.5" hidden="false" customHeight="true" outlineLevel="0" collapsed="false">
      <c r="A12" s="22" t="n">
        <v>8</v>
      </c>
      <c r="B12" s="26"/>
      <c r="C12" s="26"/>
      <c r="D12" s="22"/>
      <c r="E12" s="22"/>
      <c r="F12" s="35" t="n">
        <f aca="false">IFERROR(IF(D12="High",3,IF(D12="Medium",2,IF(D12="Low",1,0)))-IF(E12="High",3,IF(E12="Medium",2,IF(E12="Low",1,0))),"")</f>
        <v>0</v>
      </c>
      <c r="G12" s="26"/>
      <c r="H12" s="24"/>
      <c r="I12" s="22"/>
    </row>
    <row r="13" customFormat="false" ht="19.5" hidden="false" customHeight="true" outlineLevel="0" collapsed="false">
      <c r="A13" s="22" t="n">
        <v>9</v>
      </c>
      <c r="B13" s="26"/>
      <c r="C13" s="26"/>
      <c r="D13" s="22"/>
      <c r="E13" s="22"/>
      <c r="F13" s="35" t="n">
        <f aca="false">IFERROR(IF(D13="High",3,IF(D13="Medium",2,IF(D13="Low",1,0)))-IF(E13="High",3,IF(E13="Medium",2,IF(E13="Low",1,0))),"")</f>
        <v>0</v>
      </c>
      <c r="G13" s="26"/>
      <c r="H13" s="24"/>
      <c r="I13" s="22"/>
    </row>
    <row r="14" customFormat="false" ht="19.5" hidden="false" customHeight="true" outlineLevel="0" collapsed="false">
      <c r="A14" s="22" t="n">
        <v>10</v>
      </c>
      <c r="B14" s="26"/>
      <c r="C14" s="26"/>
      <c r="D14" s="22"/>
      <c r="E14" s="22"/>
      <c r="F14" s="35" t="n">
        <f aca="false">IFERROR(IF(D14="High",3,IF(D14="Medium",2,IF(D14="Low",1,0)))-IF(E14="High",3,IF(E14="Medium",2,IF(E14="Low",1,0))),"")</f>
        <v>0</v>
      </c>
      <c r="G14" s="26"/>
      <c r="H14" s="24"/>
      <c r="I14" s="22"/>
    </row>
    <row r="15" customFormat="false" ht="19.5" hidden="false" customHeight="true" outlineLevel="0" collapsed="false">
      <c r="A15" s="22" t="n">
        <v>11</v>
      </c>
      <c r="B15" s="26"/>
      <c r="C15" s="26"/>
      <c r="D15" s="22"/>
      <c r="E15" s="22"/>
      <c r="F15" s="35" t="n">
        <f aca="false">IFERROR(IF(D15="High",3,IF(D15="Medium",2,IF(D15="Low",1,0)))-IF(E15="High",3,IF(E15="Medium",2,IF(E15="Low",1,0))),"")</f>
        <v>0</v>
      </c>
      <c r="G15" s="26"/>
      <c r="H15" s="24"/>
      <c r="I15" s="22"/>
    </row>
    <row r="16" customFormat="false" ht="19.5" hidden="false" customHeight="true" outlineLevel="0" collapsed="false">
      <c r="A16" s="22" t="n">
        <v>12</v>
      </c>
      <c r="B16" s="26"/>
      <c r="C16" s="26"/>
      <c r="D16" s="22"/>
      <c r="E16" s="22"/>
      <c r="F16" s="35" t="n">
        <f aca="false">IFERROR(IF(D16="High",3,IF(D16="Medium",2,IF(D16="Low",1,0)))-IF(E16="High",3,IF(E16="Medium",2,IF(E16="Low",1,0))),"")</f>
        <v>0</v>
      </c>
      <c r="G16" s="26"/>
      <c r="H16" s="24"/>
      <c r="I16" s="22"/>
    </row>
    <row r="17" customFormat="false" ht="19.5" hidden="false" customHeight="true" outlineLevel="0" collapsed="false">
      <c r="A17" s="22" t="n">
        <v>13</v>
      </c>
      <c r="B17" s="26"/>
      <c r="C17" s="26"/>
      <c r="D17" s="22"/>
      <c r="E17" s="22"/>
      <c r="F17" s="35" t="n">
        <f aca="false">IFERROR(IF(D17="High",3,IF(D17="Medium",2,IF(D17="Low",1,0)))-IF(E17="High",3,IF(E17="Medium",2,IF(E17="Low",1,0))),"")</f>
        <v>0</v>
      </c>
      <c r="G17" s="26"/>
      <c r="H17" s="24"/>
      <c r="I17" s="22"/>
    </row>
    <row r="18" customFormat="false" ht="19.5" hidden="false" customHeight="true" outlineLevel="0" collapsed="false">
      <c r="A18" s="22" t="n">
        <v>14</v>
      </c>
      <c r="B18" s="26"/>
      <c r="C18" s="26"/>
      <c r="D18" s="22"/>
      <c r="E18" s="22"/>
      <c r="F18" s="35" t="n">
        <f aca="false">IFERROR(IF(D18="High",3,IF(D18="Medium",2,IF(D18="Low",1,0)))-IF(E18="High",3,IF(E18="Medium",2,IF(E18="Low",1,0))),"")</f>
        <v>0</v>
      </c>
      <c r="G18" s="26"/>
      <c r="H18" s="24"/>
      <c r="I18" s="22"/>
    </row>
    <row r="19" customFormat="false" ht="19.5" hidden="false" customHeight="true" outlineLevel="0" collapsed="false">
      <c r="A19" s="22" t="n">
        <v>15</v>
      </c>
      <c r="B19" s="26"/>
      <c r="C19" s="26"/>
      <c r="D19" s="22"/>
      <c r="E19" s="22"/>
      <c r="F19" s="35" t="n">
        <f aca="false">IFERROR(IF(D19="High",3,IF(D19="Medium",2,IF(D19="Low",1,0)))-IF(E19="High",3,IF(E19="Medium",2,IF(E19="Low",1,0))),"")</f>
        <v>0</v>
      </c>
      <c r="G19" s="26"/>
      <c r="H19" s="24"/>
      <c r="I19" s="22"/>
    </row>
    <row r="20" customFormat="false" ht="19.5" hidden="false" customHeight="true" outlineLevel="0" collapsed="false">
      <c r="A20" s="22" t="n">
        <v>16</v>
      </c>
      <c r="B20" s="26"/>
      <c r="C20" s="26"/>
      <c r="D20" s="22"/>
      <c r="E20" s="22"/>
      <c r="F20" s="35" t="n">
        <f aca="false">IFERROR(IF(D20="High",3,IF(D20="Medium",2,IF(D20="Low",1,0)))-IF(E20="High",3,IF(E20="Medium",2,IF(E20="Low",1,0))),"")</f>
        <v>0</v>
      </c>
      <c r="G20" s="26"/>
      <c r="H20" s="24"/>
      <c r="I20" s="22"/>
    </row>
    <row r="21" customFormat="false" ht="19.5" hidden="false" customHeight="true" outlineLevel="0" collapsed="false">
      <c r="A21" s="22" t="n">
        <v>17</v>
      </c>
      <c r="B21" s="26"/>
      <c r="C21" s="26"/>
      <c r="D21" s="22"/>
      <c r="E21" s="22"/>
      <c r="F21" s="35" t="n">
        <f aca="false">IFERROR(IF(D21="High",3,IF(D21="Medium",2,IF(D21="Low",1,0)))-IF(E21="High",3,IF(E21="Medium",2,IF(E21="Low",1,0))),"")</f>
        <v>0</v>
      </c>
      <c r="G21" s="26"/>
      <c r="H21" s="24"/>
      <c r="I21" s="22"/>
    </row>
    <row r="22" customFormat="false" ht="19.5" hidden="false" customHeight="true" outlineLevel="0" collapsed="false">
      <c r="A22" s="22" t="n">
        <v>18</v>
      </c>
      <c r="B22" s="26"/>
      <c r="C22" s="26"/>
      <c r="D22" s="22"/>
      <c r="E22" s="22"/>
      <c r="F22" s="35" t="n">
        <f aca="false">IFERROR(IF(D22="High",3,IF(D22="Medium",2,IF(D22="Low",1,0)))-IF(E22="High",3,IF(E22="Medium",2,IF(E22="Low",1,0))),"")</f>
        <v>0</v>
      </c>
      <c r="G22" s="26"/>
      <c r="H22" s="24"/>
      <c r="I22" s="22"/>
    </row>
    <row r="23" customFormat="false" ht="19.5" hidden="false" customHeight="true" outlineLevel="0" collapsed="false">
      <c r="A23" s="22" t="n">
        <v>19</v>
      </c>
      <c r="B23" s="26"/>
      <c r="C23" s="26"/>
      <c r="D23" s="22"/>
      <c r="E23" s="22"/>
      <c r="F23" s="35" t="n">
        <f aca="false">IFERROR(IF(D23="High",3,IF(D23="Medium",2,IF(D23="Low",1,0)))-IF(E23="High",3,IF(E23="Medium",2,IF(E23="Low",1,0))),"")</f>
        <v>0</v>
      </c>
      <c r="G23" s="26"/>
      <c r="H23" s="24"/>
      <c r="I23" s="22"/>
    </row>
    <row r="24" customFormat="false" ht="19.5" hidden="false" customHeight="true" outlineLevel="0" collapsed="false">
      <c r="A24" s="22" t="n">
        <v>20</v>
      </c>
      <c r="B24" s="26"/>
      <c r="C24" s="26"/>
      <c r="D24" s="22"/>
      <c r="E24" s="22"/>
      <c r="F24" s="35" t="n">
        <f aca="false">IFERROR(IF(D24="High",3,IF(D24="Medium",2,IF(D24="Low",1,0)))-IF(E24="High",3,IF(E24="Medium",2,IF(E24="Low",1,0))),"")</f>
        <v>0</v>
      </c>
      <c r="G24" s="26"/>
      <c r="H24" s="24"/>
      <c r="I24" s="22"/>
    </row>
    <row r="25" customFormat="false" ht="19.5" hidden="false" customHeight="true" outlineLevel="0" collapsed="false">
      <c r="A25" s="22" t="n">
        <v>21</v>
      </c>
      <c r="B25" s="26"/>
      <c r="C25" s="26"/>
      <c r="D25" s="22"/>
      <c r="E25" s="22"/>
      <c r="F25" s="35" t="n">
        <f aca="false">IFERROR(IF(D25="High",3,IF(D25="Medium",2,IF(D25="Low",1,0)))-IF(E25="High",3,IF(E25="Medium",2,IF(E25="Low",1,0))),"")</f>
        <v>0</v>
      </c>
      <c r="G25" s="26"/>
      <c r="H25" s="24"/>
      <c r="I25" s="22"/>
    </row>
    <row r="26" customFormat="false" ht="19.5" hidden="false" customHeight="true" outlineLevel="0" collapsed="false">
      <c r="A26" s="22" t="n">
        <v>22</v>
      </c>
      <c r="B26" s="26"/>
      <c r="C26" s="26"/>
      <c r="D26" s="22"/>
      <c r="E26" s="22"/>
      <c r="F26" s="35" t="n">
        <f aca="false">IFERROR(IF(D26="High",3,IF(D26="Medium",2,IF(D26="Low",1,0)))-IF(E26="High",3,IF(E26="Medium",2,IF(E26="Low",1,0))),"")</f>
        <v>0</v>
      </c>
      <c r="G26" s="26"/>
      <c r="H26" s="24"/>
      <c r="I26" s="22"/>
    </row>
    <row r="27" customFormat="false" ht="19.5" hidden="false" customHeight="true" outlineLevel="0" collapsed="false">
      <c r="A27" s="22" t="n">
        <v>23</v>
      </c>
      <c r="B27" s="26"/>
      <c r="C27" s="26"/>
      <c r="D27" s="22"/>
      <c r="E27" s="22"/>
      <c r="F27" s="35" t="n">
        <f aca="false">IFERROR(IF(D27="High",3,IF(D27="Medium",2,IF(D27="Low",1,0)))-IF(E27="High",3,IF(E27="Medium",2,IF(E27="Low",1,0))),"")</f>
        <v>0</v>
      </c>
      <c r="G27" s="26"/>
      <c r="H27" s="24"/>
      <c r="I27" s="22"/>
    </row>
    <row r="28" customFormat="false" ht="19.5" hidden="false" customHeight="true" outlineLevel="0" collapsed="false">
      <c r="A28" s="22" t="n">
        <v>24</v>
      </c>
      <c r="B28" s="26"/>
      <c r="C28" s="26"/>
      <c r="D28" s="22"/>
      <c r="E28" s="22"/>
      <c r="F28" s="35" t="n">
        <f aca="false">IFERROR(IF(D28="High",3,IF(D28="Medium",2,IF(D28="Low",1,0)))-IF(E28="High",3,IF(E28="Medium",2,IF(E28="Low",1,0))),"")</f>
        <v>0</v>
      </c>
      <c r="G28" s="26"/>
      <c r="H28" s="24"/>
      <c r="I28" s="22"/>
    </row>
    <row r="29" customFormat="false" ht="19.5" hidden="false" customHeight="true" outlineLevel="0" collapsed="false">
      <c r="A29" s="22" t="n">
        <v>25</v>
      </c>
      <c r="B29" s="26"/>
      <c r="C29" s="26"/>
      <c r="D29" s="22"/>
      <c r="E29" s="22"/>
      <c r="F29" s="35" t="n">
        <f aca="false">IFERROR(IF(D29="High",3,IF(D29="Medium",2,IF(D29="Low",1,0)))-IF(E29="High",3,IF(E29="Medium",2,IF(E29="Low",1,0))),"")</f>
        <v>0</v>
      </c>
      <c r="G29" s="26"/>
      <c r="H29" s="24"/>
      <c r="I29" s="22"/>
    </row>
    <row r="30" customFormat="false" ht="19.5" hidden="false" customHeight="true" outlineLevel="0" collapsed="false">
      <c r="A30" s="22" t="n">
        <v>26</v>
      </c>
      <c r="B30" s="26"/>
      <c r="C30" s="26"/>
      <c r="D30" s="22"/>
      <c r="E30" s="22"/>
      <c r="F30" s="35" t="n">
        <f aca="false">IFERROR(IF(D30="High",3,IF(D30="Medium",2,IF(D30="Low",1,0)))-IF(E30="High",3,IF(E30="Medium",2,IF(E30="Low",1,0))),"")</f>
        <v>0</v>
      </c>
      <c r="G30" s="26"/>
      <c r="H30" s="24"/>
      <c r="I30" s="22"/>
    </row>
    <row r="32" customFormat="false" ht="15" hidden="false" customHeight="false" outlineLevel="0" collapsed="false">
      <c r="A32" s="7" t="s">
        <v>307</v>
      </c>
      <c r="B32" s="7"/>
      <c r="C32" s="7"/>
      <c r="D32" s="7"/>
      <c r="E32" s="7"/>
      <c r="F32" s="7"/>
      <c r="G32" s="7"/>
      <c r="H32" s="7"/>
      <c r="I32" s="7"/>
    </row>
  </sheetData>
  <mergeCells count="3">
    <mergeCell ref="A1:I1"/>
    <mergeCell ref="A2:I2"/>
    <mergeCell ref="A32:I32"/>
  </mergeCells>
  <conditionalFormatting sqref="F5:F30">
    <cfRule type="cellIs" priority="2" operator="greaterThanOrEqual" aboveAverage="0" equalAverage="0" bottom="0" percent="0" rank="0" text="" dxfId="0">
      <formula>2</formula>
    </cfRule>
    <cfRule type="cellIs" priority="3" operator="lessThanOrEqual" aboveAverage="0" equalAverage="0" bottom="0" percent="0" rank="0" text="" dxfId="1">
      <formula>-2</formula>
    </cfRule>
  </conditionalFormatting>
  <conditionalFormatting sqref="I5:I30">
    <cfRule type="cellIs" priority="4" operator="equal" aboveAverage="0" equalAverage="0" bottom="0" percent="0" rank="0" text="" dxfId="0">
      <formula>"Done"</formula>
    </cfRule>
  </conditionalFormatting>
  <dataValidations count="4">
    <dataValidation allowBlank="true" error="Please choose an option from the dropdown list." errorStyle="stop" errorTitle="Invalid entry" operator="between" prompt="Expected impact of this task" promptTitle="Impact" showDropDown="false" showErrorMessage="false" showInputMessage="false" sqref="D5:D30" type="list">
      <formula1>"High,Medium,Low"</formula1>
      <formula2>0</formula2>
    </dataValidation>
    <dataValidation allowBlank="true" error="Please choose an option from the dropdown list." errorStyle="stop" errorTitle="Invalid entry" operator="between" prompt="Effort required to complete" promptTitle="Effort" showDropDown="false" showErrorMessage="false" showInputMessage="false" sqref="E5:E30" type="list">
      <formula1>"High,Medium,Low"</formula1>
      <formula2>0</formula2>
    </dataValidation>
    <dataValidation allowBlank="true" error="Please choose an option from the dropdown list." errorStyle="stop" errorTitle="Invalid entry" operator="between" prompt="Not Started / In Progress / Done / Blocked / N/A" promptTitle="Status" showDropDown="false" showErrorMessage="false" showInputMessage="false" sqref="I5:I30" type="list">
      <formula1>"Not Started,In Progress,Done,Blocked,N/A"</formula1>
      <formula2>0</formula2>
    </dataValidation>
    <dataValidation allowBlank="true" error="Please choose an option from the dropdown list." errorStyle="stop" errorTitle="Invalid entry" operator="between" prompt="Which checklist did this task come from" promptTitle="Source" showDropDown="false" showErrorMessage="false" showInputMessage="false" sqref="C5:C30" type="list">
      <formula1>"On-Page SEO,Technical SEO,AEO GEO &amp; AI Search,Off-Page &amp; Link Building,Local SEO,Keyword Research,Content Strategy,Competitor Analysis"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false"/>
  </sheetPr>
  <dimension ref="B2:H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0"/>
    <col collapsed="false" customWidth="true" hidden="false" outlineLevel="0" max="5" min="3" style="0" width="14"/>
    <col collapsed="false" customWidth="true" hidden="false" outlineLevel="0" max="6" min="6" style="0" width="4"/>
    <col collapsed="false" customWidth="true" hidden="false" outlineLevel="0" max="7" min="7" style="0" width="30"/>
    <col collapsed="false" customWidth="true" hidden="false" outlineLevel="0" max="8" min="8" style="0" width="18"/>
    <col collapsed="false" customWidth="true" hidden="false" outlineLevel="0" max="9" min="9" style="0" width="4"/>
  </cols>
  <sheetData>
    <row r="2" customFormat="false" ht="30" hidden="false" customHeight="true" outlineLevel="0" collapsed="false">
      <c r="B2" s="8" t="s">
        <v>41</v>
      </c>
      <c r="C2" s="8"/>
      <c r="D2" s="8"/>
      <c r="E2" s="8"/>
      <c r="F2" s="8"/>
      <c r="G2" s="8"/>
      <c r="H2" s="8"/>
    </row>
    <row r="3" customFormat="false" ht="19.5" hidden="false" customHeight="true" outlineLevel="0" collapsed="false">
      <c r="B3" s="9" t="s">
        <v>42</v>
      </c>
      <c r="C3" s="9"/>
      <c r="D3" s="9"/>
      <c r="E3" s="9"/>
      <c r="F3" s="9"/>
      <c r="G3" s="9"/>
      <c r="H3" s="9"/>
    </row>
    <row r="5" customFormat="false" ht="24" hidden="false" customHeight="true" outlineLevel="0" collapsed="false">
      <c r="B5" s="3" t="s">
        <v>43</v>
      </c>
      <c r="C5" s="3"/>
      <c r="D5" s="3"/>
      <c r="E5" s="3"/>
      <c r="F5" s="3"/>
      <c r="G5" s="3"/>
      <c r="H5" s="3"/>
    </row>
    <row r="6" customFormat="false" ht="18" hidden="false" customHeight="true" outlineLevel="0" collapsed="false">
      <c r="B6" s="10" t="s">
        <v>44</v>
      </c>
      <c r="D6" s="10" t="s">
        <v>45</v>
      </c>
      <c r="E6" s="10" t="s">
        <v>46</v>
      </c>
      <c r="F6" s="10"/>
      <c r="G6" s="10" t="s">
        <v>47</v>
      </c>
    </row>
    <row r="7" customFormat="false" ht="19.5" hidden="false" customHeight="true" outlineLevel="0" collapsed="false">
      <c r="B7" s="11" t="s">
        <v>26</v>
      </c>
      <c r="D7" s="12" t="n">
        <f aca="false">COUNTIF('On-Page SEO'!E5:E38,"Done")</f>
        <v>0</v>
      </c>
      <c r="E7" s="12" t="n">
        <f aca="false">COUNTA('On-Page SEO'!E5:E38)</f>
        <v>28</v>
      </c>
      <c r="G7" s="13" t="n">
        <f aca="false">IFERROR(D7/E7,0)</f>
        <v>0</v>
      </c>
    </row>
    <row r="8" customFormat="false" ht="19.5" hidden="false" customHeight="true" outlineLevel="0" collapsed="false">
      <c r="B8" s="11" t="s">
        <v>28</v>
      </c>
      <c r="D8" s="12" t="n">
        <f aca="false">COUNTIF('Technical SEO'!E5:E47,"Done")</f>
        <v>0</v>
      </c>
      <c r="E8" s="12" t="n">
        <f aca="false">COUNTA('Technical SEO'!E5:E47)</f>
        <v>36</v>
      </c>
      <c r="G8" s="13" t="n">
        <f aca="false">IFERROR(D8/E8,0)</f>
        <v>0</v>
      </c>
    </row>
    <row r="9" customFormat="false" ht="19.5" hidden="false" customHeight="true" outlineLevel="0" collapsed="false">
      <c r="B9" s="11" t="s">
        <v>30</v>
      </c>
      <c r="D9" s="12" t="n">
        <f aca="false">COUNTIF('AEO, GEO &amp; AI Search'!E5:E33,"Done")</f>
        <v>0</v>
      </c>
      <c r="E9" s="12" t="n">
        <f aca="false">COUNTA('AEO, GEO &amp; AI Search'!E5:E33)</f>
        <v>24</v>
      </c>
      <c r="G9" s="13" t="n">
        <f aca="false">IFERROR(D9/E9,0)</f>
        <v>0</v>
      </c>
    </row>
    <row r="10" customFormat="false" ht="19.5" hidden="false" customHeight="true" outlineLevel="0" collapsed="false">
      <c r="B10" s="11" t="s">
        <v>32</v>
      </c>
      <c r="D10" s="12" t="n">
        <f aca="false">COUNTIF('Off-Page &amp; Link Building'!E5:E23,"Done")</f>
        <v>0</v>
      </c>
      <c r="E10" s="12" t="n">
        <f aca="false">COUNTA('Off-Page &amp; Link Building'!E5:E23)</f>
        <v>15</v>
      </c>
      <c r="G10" s="13" t="n">
        <f aca="false">IFERROR(D10/E10,0)</f>
        <v>0</v>
      </c>
    </row>
    <row r="11" customFormat="false" ht="19.5" hidden="false" customHeight="true" outlineLevel="0" collapsed="false">
      <c r="B11" s="11" t="s">
        <v>34</v>
      </c>
      <c r="D11" s="12" t="n">
        <f aca="false">COUNTIF('Local SEO'!E5:E20,"Done")</f>
        <v>0</v>
      </c>
      <c r="E11" s="12" t="n">
        <f aca="false">COUNTA('Local SEO'!E5:E20)</f>
        <v>13</v>
      </c>
      <c r="G11" s="13" t="n">
        <f aca="false">IFERROR(D11/E11,0)</f>
        <v>0</v>
      </c>
    </row>
    <row r="12" customFormat="false" ht="15" hidden="false" customHeight="false" outlineLevel="0" collapsed="false">
      <c r="B12" s="14" t="s">
        <v>48</v>
      </c>
      <c r="D12" s="15" t="n">
        <f aca="false">SUM(D7:D11)</f>
        <v>0</v>
      </c>
      <c r="E12" s="15" t="n">
        <f aca="false">SUM(E7:E11)</f>
        <v>116</v>
      </c>
      <c r="G12" s="16" t="n">
        <f aca="false">IFERROR(D12/E12,0)</f>
        <v>0</v>
      </c>
    </row>
    <row r="14" customFormat="false" ht="24" hidden="false" customHeight="true" outlineLevel="0" collapsed="false">
      <c r="B14" s="3" t="s">
        <v>49</v>
      </c>
      <c r="C14" s="3"/>
      <c r="D14" s="3"/>
      <c r="E14" s="3"/>
      <c r="F14" s="3"/>
      <c r="G14" s="3"/>
      <c r="H14" s="3"/>
    </row>
    <row r="15" customFormat="false" ht="18" hidden="false" customHeight="true" outlineLevel="0" collapsed="false">
      <c r="B15" s="17" t="s">
        <v>50</v>
      </c>
      <c r="C15" s="17"/>
      <c r="D15" s="17"/>
      <c r="E15" s="17"/>
      <c r="G15" s="18" t="n">
        <f aca="false">COUNTA('Keyword Research'!B5:B1000)</f>
        <v>3</v>
      </c>
    </row>
    <row r="16" customFormat="false" ht="18" hidden="false" customHeight="true" outlineLevel="0" collapsed="false">
      <c r="B16" s="17" t="s">
        <v>51</v>
      </c>
      <c r="C16" s="17"/>
      <c r="D16" s="17"/>
      <c r="E16" s="17"/>
      <c r="G16" s="18" t="n">
        <f aca="false">COUNTIF('Keyword Research'!G5:G1000,"High")</f>
        <v>2</v>
      </c>
    </row>
    <row r="17" customFormat="false" ht="18" hidden="false" customHeight="true" outlineLevel="0" collapsed="false">
      <c r="B17" s="17" t="s">
        <v>52</v>
      </c>
      <c r="C17" s="17"/>
      <c r="D17" s="17"/>
      <c r="E17" s="17"/>
      <c r="G17" s="18" t="n">
        <f aca="false">COUNTIF('Keyword Research'!H5:H1000,"Yes")</f>
        <v>2</v>
      </c>
    </row>
    <row r="18" customFormat="false" ht="18" hidden="false" customHeight="true" outlineLevel="0" collapsed="false">
      <c r="B18" s="17" t="s">
        <v>53</v>
      </c>
      <c r="C18" s="17"/>
      <c r="D18" s="17"/>
      <c r="E18" s="17"/>
      <c r="G18" s="18" t="n">
        <f aca="false">COUNTA('Content Strategy &amp; Calendar'!C5:C1000)</f>
        <v>0</v>
      </c>
    </row>
    <row r="19" customFormat="false" ht="18" hidden="false" customHeight="true" outlineLevel="0" collapsed="false">
      <c r="B19" s="17" t="s">
        <v>54</v>
      </c>
      <c r="C19" s="17"/>
      <c r="D19" s="17"/>
      <c r="E19" s="17"/>
      <c r="G19" s="18" t="n">
        <f aca="false">COUNTIF('Content Strategy &amp; Calendar'!J5:J1000,"Done")</f>
        <v>0</v>
      </c>
    </row>
    <row r="20" customFormat="false" ht="18" hidden="false" customHeight="true" outlineLevel="0" collapsed="false">
      <c r="B20" s="17" t="s">
        <v>55</v>
      </c>
      <c r="C20" s="17"/>
      <c r="D20" s="17"/>
      <c r="E20" s="17"/>
      <c r="G20" s="18" t="n">
        <f aca="false">COUNTIFS('Action Plan &amp; Timeline'!F5:F1000,"&gt;=2",'Action Plan &amp; Timeline'!I5:I1000,"&lt;&gt;Done")</f>
        <v>0</v>
      </c>
    </row>
    <row r="22" customFormat="false" ht="15" hidden="false" customHeight="false" outlineLevel="0" collapsed="false">
      <c r="B22" s="7" t="s">
        <v>56</v>
      </c>
      <c r="C22" s="7"/>
      <c r="D22" s="7"/>
      <c r="E22" s="7"/>
      <c r="F22" s="7"/>
      <c r="G22" s="7"/>
      <c r="H22" s="7"/>
    </row>
  </sheetData>
  <mergeCells count="11">
    <mergeCell ref="B2:H2"/>
    <mergeCell ref="B3:H3"/>
    <mergeCell ref="B5:H5"/>
    <mergeCell ref="B14:H14"/>
    <mergeCell ref="B15:E15"/>
    <mergeCell ref="B16:E16"/>
    <mergeCell ref="B17:E17"/>
    <mergeCell ref="B18:E18"/>
    <mergeCell ref="B19:E19"/>
    <mergeCell ref="B20:E20"/>
    <mergeCell ref="B22:H22"/>
  </mergeCells>
  <conditionalFormatting sqref="G7:G12">
    <cfRule type="cellIs" priority="2" operator="greaterThanOrEqual" aboveAverage="0" equalAverage="0" bottom="0" percent="0" rank="0" text="" dxfId="0">
      <formula>0.8</formula>
    </cfRule>
    <cfRule type="cellIs" priority="3" operator="lessThan" aboveAverage="0" equalAverage="0" bottom="0" percent="0" rank="0" text="" dxfId="1">
      <formula>0.4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5496"/>
    <pageSetUpPr fitToPage="false"/>
  </sheetPr>
  <dimension ref="A1:I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3" topLeftCell="A1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4"/>
    <col collapsed="false" customWidth="true" hidden="false" outlineLevel="0" max="3" min="3" style="0" width="30"/>
    <col collapsed="false" customWidth="true" hidden="false" outlineLevel="0" max="7" min="4" style="0" width="14"/>
    <col collapsed="false" customWidth="true" hidden="false" outlineLevel="0" max="8" min="8" style="0" width="12"/>
    <col collapsed="false" customWidth="true" hidden="false" outlineLevel="0" max="9" min="9" style="0" width="26"/>
  </cols>
  <sheetData>
    <row r="1" customFormat="false" ht="30" hidden="false" customHeight="true" outlineLevel="0" collapsed="false">
      <c r="A1" s="8" t="s">
        <v>20</v>
      </c>
      <c r="B1" s="8"/>
      <c r="C1" s="8"/>
      <c r="D1" s="8"/>
      <c r="E1" s="8"/>
      <c r="F1" s="8"/>
      <c r="G1" s="8"/>
      <c r="H1" s="8"/>
      <c r="I1" s="8"/>
    </row>
    <row r="2" customFormat="false" ht="19.5" hidden="false" customHeight="true" outlineLevel="0" collapsed="false">
      <c r="A2" s="9" t="s">
        <v>57</v>
      </c>
      <c r="B2" s="9"/>
      <c r="C2" s="9"/>
      <c r="D2" s="9"/>
      <c r="E2" s="9"/>
      <c r="F2" s="9"/>
      <c r="G2" s="9"/>
      <c r="H2" s="9"/>
      <c r="I2" s="9"/>
    </row>
    <row r="3" customFormat="false" ht="6" hidden="false" customHeight="true" outlineLevel="0" collapsed="false"/>
    <row r="4" customFormat="false" ht="21.75" hidden="false" customHeight="true" outlineLevel="0" collapsed="false">
      <c r="A4" s="19" t="s">
        <v>58</v>
      </c>
      <c r="B4" s="19"/>
      <c r="C4" s="19"/>
      <c r="D4" s="19"/>
      <c r="E4" s="19"/>
      <c r="F4" s="19"/>
      <c r="G4" s="19"/>
      <c r="H4" s="19"/>
      <c r="I4" s="19"/>
    </row>
    <row r="5" customFormat="false" ht="18" hidden="false" customHeight="true" outlineLevel="0" collapsed="false">
      <c r="A5" s="6" t="s">
        <v>59</v>
      </c>
      <c r="B5" s="20"/>
      <c r="C5" s="20"/>
      <c r="D5" s="20"/>
    </row>
    <row r="6" customFormat="false" ht="18" hidden="false" customHeight="true" outlineLevel="0" collapsed="false">
      <c r="A6" s="6" t="s">
        <v>60</v>
      </c>
      <c r="B6" s="20"/>
      <c r="C6" s="20"/>
      <c r="D6" s="20"/>
    </row>
    <row r="7" customFormat="false" ht="18" hidden="false" customHeight="true" outlineLevel="0" collapsed="false">
      <c r="A7" s="6" t="s">
        <v>61</v>
      </c>
      <c r="B7" s="20"/>
      <c r="C7" s="20"/>
      <c r="D7" s="20"/>
    </row>
    <row r="8" customFormat="false" ht="18" hidden="false" customHeight="true" outlineLevel="0" collapsed="false">
      <c r="A8" s="6" t="s">
        <v>62</v>
      </c>
      <c r="B8" s="20"/>
      <c r="C8" s="20"/>
      <c r="D8" s="20"/>
    </row>
    <row r="9" customFormat="false" ht="18" hidden="false" customHeight="true" outlineLevel="0" collapsed="false">
      <c r="A9" s="6" t="s">
        <v>63</v>
      </c>
      <c r="B9" s="20"/>
      <c r="C9" s="20"/>
      <c r="D9" s="20"/>
    </row>
    <row r="10" customFormat="false" ht="18" hidden="false" customHeight="true" outlineLevel="0" collapsed="false">
      <c r="A10" s="6" t="s">
        <v>64</v>
      </c>
      <c r="B10" s="20"/>
      <c r="C10" s="20"/>
      <c r="D10" s="20"/>
    </row>
    <row r="12" customFormat="false" ht="21.75" hidden="false" customHeight="true" outlineLevel="0" collapsed="false">
      <c r="A12" s="19" t="s">
        <v>65</v>
      </c>
      <c r="B12" s="19"/>
      <c r="C12" s="19"/>
      <c r="D12" s="19"/>
      <c r="E12" s="19"/>
      <c r="F12" s="19"/>
      <c r="G12" s="19"/>
      <c r="H12" s="19"/>
      <c r="I12" s="19"/>
    </row>
    <row r="13" customFormat="false" ht="21.75" hidden="false" customHeight="true" outlineLevel="0" collapsed="false">
      <c r="A13" s="21" t="s">
        <v>66</v>
      </c>
      <c r="B13" s="21" t="s">
        <v>67</v>
      </c>
      <c r="C13" s="21" t="s">
        <v>68</v>
      </c>
      <c r="D13" s="21" t="s">
        <v>69</v>
      </c>
      <c r="E13" s="21" t="s">
        <v>70</v>
      </c>
      <c r="F13" s="21" t="s">
        <v>71</v>
      </c>
      <c r="G13" s="21" t="s">
        <v>72</v>
      </c>
      <c r="H13" s="21" t="s">
        <v>73</v>
      </c>
      <c r="I13" s="21" t="s">
        <v>74</v>
      </c>
    </row>
    <row r="14" customFormat="false" ht="18" hidden="false" customHeight="true" outlineLevel="0" collapsed="false">
      <c r="A14" s="22" t="n">
        <v>1</v>
      </c>
      <c r="B14" s="23" t="s">
        <v>75</v>
      </c>
      <c r="C14" s="22" t="s">
        <v>76</v>
      </c>
      <c r="D14" s="24"/>
      <c r="E14" s="24"/>
      <c r="F14" s="24"/>
      <c r="G14" s="25" t="str">
        <f aca="false">IFERROR((F14-D14)/(E14-D14),"")</f>
        <v/>
      </c>
      <c r="H14" s="24"/>
      <c r="I14" s="26"/>
    </row>
    <row r="15" customFormat="false" ht="18" hidden="false" customHeight="true" outlineLevel="0" collapsed="false">
      <c r="A15" s="22" t="n">
        <v>2</v>
      </c>
      <c r="B15" s="23" t="s">
        <v>77</v>
      </c>
      <c r="C15" s="22" t="s">
        <v>78</v>
      </c>
      <c r="D15" s="24"/>
      <c r="E15" s="24"/>
      <c r="F15" s="24"/>
      <c r="G15" s="25" t="str">
        <f aca="false">IFERROR((F15-D15)/(E15-D15),"")</f>
        <v/>
      </c>
      <c r="H15" s="24"/>
      <c r="I15" s="26"/>
    </row>
    <row r="16" customFormat="false" ht="18" hidden="false" customHeight="true" outlineLevel="0" collapsed="false">
      <c r="A16" s="22" t="n">
        <v>3</v>
      </c>
      <c r="B16" s="23" t="s">
        <v>79</v>
      </c>
      <c r="C16" s="22" t="s">
        <v>80</v>
      </c>
      <c r="D16" s="24"/>
      <c r="E16" s="24"/>
      <c r="F16" s="24"/>
      <c r="G16" s="25" t="str">
        <f aca="false">IFERROR((F16-D16)/(E16-D16),"")</f>
        <v/>
      </c>
      <c r="H16" s="24"/>
      <c r="I16" s="26"/>
    </row>
    <row r="17" customFormat="false" ht="18" hidden="false" customHeight="true" outlineLevel="0" collapsed="false">
      <c r="A17" s="22" t="n">
        <v>4</v>
      </c>
      <c r="B17" s="23" t="s">
        <v>81</v>
      </c>
      <c r="C17" s="22" t="s">
        <v>76</v>
      </c>
      <c r="D17" s="24"/>
      <c r="E17" s="24"/>
      <c r="F17" s="24"/>
      <c r="G17" s="25" t="str">
        <f aca="false">IFERROR((F17-D17)/(E17-D17),"")</f>
        <v/>
      </c>
      <c r="H17" s="24"/>
      <c r="I17" s="26"/>
    </row>
    <row r="18" customFormat="false" ht="18" hidden="false" customHeight="true" outlineLevel="0" collapsed="false">
      <c r="A18" s="22" t="n">
        <v>5</v>
      </c>
      <c r="B18" s="23" t="s">
        <v>82</v>
      </c>
      <c r="C18" s="22" t="s">
        <v>83</v>
      </c>
      <c r="D18" s="24"/>
      <c r="E18" s="24"/>
      <c r="F18" s="24"/>
      <c r="G18" s="25" t="str">
        <f aca="false">IFERROR((F18-D18)/(E18-D18),"")</f>
        <v/>
      </c>
      <c r="H18" s="24"/>
      <c r="I18" s="26"/>
    </row>
    <row r="19" customFormat="false" ht="18" hidden="false" customHeight="true" outlineLevel="0" collapsed="false">
      <c r="A19" s="22" t="n">
        <v>6</v>
      </c>
      <c r="B19" s="23" t="s">
        <v>84</v>
      </c>
      <c r="C19" s="22" t="s">
        <v>83</v>
      </c>
      <c r="D19" s="24"/>
      <c r="E19" s="24"/>
      <c r="F19" s="24"/>
      <c r="G19" s="25" t="str">
        <f aca="false">IFERROR((F19-D19)/(E19-D19),"")</f>
        <v/>
      </c>
      <c r="H19" s="24"/>
      <c r="I19" s="26"/>
    </row>
    <row r="20" customFormat="false" ht="18" hidden="false" customHeight="true" outlineLevel="0" collapsed="false">
      <c r="A20" s="22" t="n">
        <v>7</v>
      </c>
      <c r="B20" s="23" t="s">
        <v>85</v>
      </c>
      <c r="C20" s="22" t="s">
        <v>86</v>
      </c>
      <c r="D20" s="24"/>
      <c r="E20" s="24"/>
      <c r="F20" s="24"/>
      <c r="G20" s="25" t="str">
        <f aca="false">IFERROR((F20-D20)/(E20-D20),"")</f>
        <v/>
      </c>
      <c r="H20" s="24"/>
      <c r="I20" s="26"/>
    </row>
    <row r="21" customFormat="false" ht="18" hidden="false" customHeight="true" outlineLevel="0" collapsed="false">
      <c r="A21" s="22" t="n">
        <v>8</v>
      </c>
      <c r="B21" s="23" t="s">
        <v>87</v>
      </c>
      <c r="C21" s="22" t="s">
        <v>86</v>
      </c>
      <c r="D21" s="24"/>
      <c r="E21" s="24"/>
      <c r="F21" s="24"/>
      <c r="G21" s="25" t="str">
        <f aca="false">IFERROR((F21-D21)/(E21-D21),"")</f>
        <v/>
      </c>
      <c r="H21" s="24"/>
      <c r="I21" s="26"/>
    </row>
    <row r="22" customFormat="false" ht="18" hidden="false" customHeight="true" outlineLevel="0" collapsed="false">
      <c r="A22" s="22" t="n">
        <v>9</v>
      </c>
      <c r="B22" s="23" t="s">
        <v>88</v>
      </c>
      <c r="C22" s="22" t="s">
        <v>78</v>
      </c>
      <c r="D22" s="24"/>
      <c r="E22" s="24"/>
      <c r="F22" s="24"/>
      <c r="G22" s="25" t="str">
        <f aca="false">IFERROR((F22-D22)/(E22-D22),"")</f>
        <v/>
      </c>
      <c r="H22" s="24"/>
      <c r="I22" s="26"/>
    </row>
    <row r="23" customFormat="false" ht="18" hidden="false" customHeight="true" outlineLevel="0" collapsed="false">
      <c r="A23" s="22" t="n">
        <v>10</v>
      </c>
      <c r="B23" s="23" t="s">
        <v>89</v>
      </c>
      <c r="C23" s="22" t="s">
        <v>90</v>
      </c>
      <c r="D23" s="24"/>
      <c r="E23" s="24"/>
      <c r="F23" s="24"/>
      <c r="G23" s="25" t="str">
        <f aca="false">IFERROR((F23-D23)/(E23-D23),"")</f>
        <v/>
      </c>
      <c r="H23" s="24"/>
      <c r="I23" s="26"/>
    </row>
    <row r="24" customFormat="false" ht="18" hidden="false" customHeight="true" outlineLevel="0" collapsed="false">
      <c r="A24" s="22" t="n">
        <v>11</v>
      </c>
      <c r="B24" s="23" t="s">
        <v>91</v>
      </c>
      <c r="C24" s="22" t="s">
        <v>76</v>
      </c>
      <c r="D24" s="24"/>
      <c r="E24" s="24"/>
      <c r="F24" s="24"/>
      <c r="G24" s="25" t="str">
        <f aca="false">IFERROR((F24-D24)/(E24-D24),"")</f>
        <v/>
      </c>
      <c r="H24" s="24"/>
      <c r="I24" s="26"/>
    </row>
    <row r="25" customFormat="false" ht="18" hidden="false" customHeight="true" outlineLevel="0" collapsed="false">
      <c r="A25" s="22" t="n">
        <v>12</v>
      </c>
      <c r="B25" s="23" t="s">
        <v>92</v>
      </c>
      <c r="C25" s="22" t="s">
        <v>93</v>
      </c>
      <c r="D25" s="24"/>
      <c r="E25" s="24"/>
      <c r="F25" s="24"/>
      <c r="G25" s="25" t="str">
        <f aca="false">IFERROR((F25-D25)/(E25-D25),"")</f>
        <v/>
      </c>
      <c r="H25" s="24"/>
      <c r="I25" s="26"/>
    </row>
  </sheetData>
  <mergeCells count="10">
    <mergeCell ref="A1:I1"/>
    <mergeCell ref="A2:I2"/>
    <mergeCell ref="A4:I4"/>
    <mergeCell ref="B5:D5"/>
    <mergeCell ref="B6:D6"/>
    <mergeCell ref="B7:D7"/>
    <mergeCell ref="B8:D8"/>
    <mergeCell ref="B9:D9"/>
    <mergeCell ref="B10:D10"/>
    <mergeCell ref="A12:I12"/>
  </mergeCells>
  <conditionalFormatting sqref="G14:G25">
    <cfRule type="cellIs" priority="2" operator="greaterThanOrEqual" aboveAverage="0" equalAverage="0" bottom="0" percent="0" rank="0" text="" dxfId="0">
      <formula>1</formula>
    </cfRule>
    <cfRule type="cellIs" priority="3" operator="lessThan" aboveAverage="0" equalAverage="0" bottom="0" percent="0" rank="0" text="" dxfId="1">
      <formula>0.5</formula>
    </cfRule>
  </conditionalFormatting>
  <dataValidations count="1">
    <dataValidation allowBlank="true" error="Please choose an option from the dropdown list." errorStyle="stop" errorTitle="Invalid entry" operator="between" prompt="How often will this be reviewed" promptTitle="Review Cadence" showDropDown="false" showErrorMessage="false" showInputMessage="false" sqref="B10" type="list">
      <formula1>"Weekly,Bi-Weekly,Monthly,Quarterly"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5496"/>
    <pageSetUpPr fitToPage="false"/>
  </sheetPr>
  <dimension ref="A1:K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8"/>
    <col collapsed="false" customWidth="true" hidden="false" outlineLevel="0" max="4" min="3" style="0" width="12"/>
    <col collapsed="false" customWidth="true" hidden="false" outlineLevel="0" max="5" min="5" style="0" width="16"/>
    <col collapsed="false" customWidth="true" hidden="false" outlineLevel="0" max="6" min="6" style="0" width="22"/>
    <col collapsed="false" customWidth="true" hidden="false" outlineLevel="0" max="7" min="7" style="0" width="10"/>
    <col collapsed="false" customWidth="true" hidden="false" outlineLevel="0" max="8" min="8" style="0" width="16"/>
    <col collapsed="false" customWidth="true" hidden="false" outlineLevel="0" max="9" min="9" style="0" width="14"/>
    <col collapsed="false" customWidth="true" hidden="false" outlineLevel="0" max="10" min="10" style="0" width="12"/>
    <col collapsed="false" customWidth="true" hidden="false" outlineLevel="0" max="11" min="11" style="0" width="24"/>
  </cols>
  <sheetData>
    <row r="1" customFormat="false" ht="30" hidden="false" customHeight="true" outlineLevel="0" collapsed="false">
      <c r="A1" s="8" t="s">
        <v>94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customFormat="false" ht="19.5" hidden="false" customHeight="true" outlineLevel="0" collapsed="false">
      <c r="A2" s="9" t="s">
        <v>95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customFormat="false" ht="6" hidden="false" customHeight="true" outlineLevel="0" collapsed="false"/>
    <row r="4" customFormat="false" ht="30" hidden="false" customHeight="true" outlineLevel="0" collapsed="false">
      <c r="A4" s="21" t="s">
        <v>66</v>
      </c>
      <c r="B4" s="21" t="s">
        <v>96</v>
      </c>
      <c r="C4" s="21" t="s">
        <v>97</v>
      </c>
      <c r="D4" s="21" t="s">
        <v>98</v>
      </c>
      <c r="E4" s="21" t="s">
        <v>99</v>
      </c>
      <c r="F4" s="21" t="s">
        <v>100</v>
      </c>
      <c r="G4" s="21" t="s">
        <v>101</v>
      </c>
      <c r="H4" s="21" t="s">
        <v>102</v>
      </c>
      <c r="I4" s="21" t="s">
        <v>103</v>
      </c>
      <c r="J4" s="21" t="s">
        <v>104</v>
      </c>
      <c r="K4" s="21" t="s">
        <v>74</v>
      </c>
    </row>
    <row r="5" customFormat="false" ht="30" hidden="false" customHeight="true" outlineLevel="0" collapsed="false">
      <c r="A5" s="22" t="n">
        <v>1</v>
      </c>
      <c r="B5" s="26" t="s">
        <v>105</v>
      </c>
      <c r="C5" s="24" t="n">
        <v>8500</v>
      </c>
      <c r="D5" s="24" t="n">
        <v>62</v>
      </c>
      <c r="E5" s="22" t="s">
        <v>106</v>
      </c>
      <c r="F5" s="26" t="s">
        <v>107</v>
      </c>
      <c r="G5" s="24" t="s">
        <v>108</v>
      </c>
      <c r="H5" s="22" t="s">
        <v>109</v>
      </c>
      <c r="I5" s="24" t="n">
        <v>14</v>
      </c>
      <c r="J5" s="22" t="s">
        <v>110</v>
      </c>
      <c r="K5" s="26" t="s">
        <v>111</v>
      </c>
    </row>
    <row r="6" customFormat="false" ht="30" hidden="false" customHeight="true" outlineLevel="0" collapsed="false">
      <c r="A6" s="22" t="n">
        <v>2</v>
      </c>
      <c r="B6" s="26" t="s">
        <v>112</v>
      </c>
      <c r="C6" s="24" t="n">
        <v>3200</v>
      </c>
      <c r="D6" s="24" t="n">
        <v>38</v>
      </c>
      <c r="E6" s="22" t="s">
        <v>113</v>
      </c>
      <c r="F6" s="26" t="s">
        <v>114</v>
      </c>
      <c r="G6" s="24" t="s">
        <v>115</v>
      </c>
      <c r="H6" s="22" t="s">
        <v>109</v>
      </c>
      <c r="I6" s="24" t="n">
        <v>5</v>
      </c>
      <c r="J6" s="22" t="s">
        <v>110</v>
      </c>
      <c r="K6" s="26" t="s">
        <v>116</v>
      </c>
    </row>
    <row r="7" customFormat="false" ht="30" hidden="false" customHeight="true" outlineLevel="0" collapsed="false">
      <c r="A7" s="22" t="n">
        <v>3</v>
      </c>
      <c r="B7" s="26" t="s">
        <v>117</v>
      </c>
      <c r="C7" s="24" t="n">
        <v>1900</v>
      </c>
      <c r="D7" s="24" t="n">
        <v>29</v>
      </c>
      <c r="E7" s="22" t="s">
        <v>113</v>
      </c>
      <c r="F7" s="26" t="s">
        <v>118</v>
      </c>
      <c r="G7" s="24" t="s">
        <v>108</v>
      </c>
      <c r="H7" s="22" t="s">
        <v>119</v>
      </c>
      <c r="I7" s="24"/>
      <c r="J7" s="22" t="s">
        <v>120</v>
      </c>
      <c r="K7" s="26" t="s">
        <v>121</v>
      </c>
    </row>
    <row r="8" customFormat="false" ht="21.75" hidden="false" customHeight="true" outlineLevel="0" collapsed="false">
      <c r="A8" s="22" t="n">
        <v>4</v>
      </c>
      <c r="B8" s="26"/>
      <c r="C8" s="24"/>
      <c r="D8" s="24"/>
      <c r="E8" s="22"/>
      <c r="F8" s="26"/>
      <c r="G8" s="24"/>
      <c r="H8" s="22"/>
      <c r="I8" s="24"/>
      <c r="J8" s="22"/>
      <c r="K8" s="26"/>
    </row>
    <row r="9" customFormat="false" ht="21.75" hidden="false" customHeight="true" outlineLevel="0" collapsed="false">
      <c r="A9" s="22" t="n">
        <v>5</v>
      </c>
      <c r="B9" s="26"/>
      <c r="C9" s="24"/>
      <c r="D9" s="24"/>
      <c r="E9" s="22"/>
      <c r="F9" s="26"/>
      <c r="G9" s="24"/>
      <c r="H9" s="22"/>
      <c r="I9" s="24"/>
      <c r="J9" s="22"/>
      <c r="K9" s="26"/>
    </row>
    <row r="10" customFormat="false" ht="21.75" hidden="false" customHeight="true" outlineLevel="0" collapsed="false">
      <c r="A10" s="22" t="n">
        <v>6</v>
      </c>
      <c r="B10" s="26"/>
      <c r="C10" s="24"/>
      <c r="D10" s="24"/>
      <c r="E10" s="22"/>
      <c r="F10" s="26"/>
      <c r="G10" s="24"/>
      <c r="H10" s="22"/>
      <c r="I10" s="24"/>
      <c r="J10" s="22"/>
      <c r="K10" s="26"/>
    </row>
    <row r="11" customFormat="false" ht="21.75" hidden="false" customHeight="true" outlineLevel="0" collapsed="false">
      <c r="A11" s="22" t="n">
        <v>7</v>
      </c>
      <c r="B11" s="26"/>
      <c r="C11" s="24"/>
      <c r="D11" s="24"/>
      <c r="E11" s="22"/>
      <c r="F11" s="26"/>
      <c r="G11" s="24"/>
      <c r="H11" s="22"/>
      <c r="I11" s="24"/>
      <c r="J11" s="22"/>
      <c r="K11" s="26"/>
    </row>
    <row r="12" customFormat="false" ht="21.75" hidden="false" customHeight="true" outlineLevel="0" collapsed="false">
      <c r="A12" s="22" t="n">
        <v>8</v>
      </c>
      <c r="B12" s="26"/>
      <c r="C12" s="24"/>
      <c r="D12" s="24"/>
      <c r="E12" s="22"/>
      <c r="F12" s="26"/>
      <c r="G12" s="24"/>
      <c r="H12" s="22"/>
      <c r="I12" s="24"/>
      <c r="J12" s="22"/>
      <c r="K12" s="26"/>
    </row>
    <row r="13" customFormat="false" ht="21.75" hidden="false" customHeight="true" outlineLevel="0" collapsed="false">
      <c r="A13" s="22" t="n">
        <v>9</v>
      </c>
      <c r="B13" s="26"/>
      <c r="C13" s="24"/>
      <c r="D13" s="24"/>
      <c r="E13" s="22"/>
      <c r="F13" s="26"/>
      <c r="G13" s="24"/>
      <c r="H13" s="22"/>
      <c r="I13" s="24"/>
      <c r="J13" s="22"/>
      <c r="K13" s="26"/>
    </row>
    <row r="14" customFormat="false" ht="21.75" hidden="false" customHeight="true" outlineLevel="0" collapsed="false">
      <c r="A14" s="22" t="n">
        <v>10</v>
      </c>
      <c r="B14" s="26"/>
      <c r="C14" s="24"/>
      <c r="D14" s="24"/>
      <c r="E14" s="22"/>
      <c r="F14" s="26"/>
      <c r="G14" s="24"/>
      <c r="H14" s="22"/>
      <c r="I14" s="24"/>
      <c r="J14" s="22"/>
      <c r="K14" s="26"/>
    </row>
    <row r="15" customFormat="false" ht="21.75" hidden="false" customHeight="true" outlineLevel="0" collapsed="false">
      <c r="A15" s="22" t="n">
        <v>11</v>
      </c>
      <c r="B15" s="26"/>
      <c r="C15" s="24"/>
      <c r="D15" s="24"/>
      <c r="E15" s="22"/>
      <c r="F15" s="26"/>
      <c r="G15" s="24"/>
      <c r="H15" s="22"/>
      <c r="I15" s="24"/>
      <c r="J15" s="22"/>
      <c r="K15" s="26"/>
    </row>
    <row r="16" customFormat="false" ht="21.75" hidden="false" customHeight="true" outlineLevel="0" collapsed="false">
      <c r="A16" s="22" t="n">
        <v>12</v>
      </c>
      <c r="B16" s="26"/>
      <c r="C16" s="24"/>
      <c r="D16" s="24"/>
      <c r="E16" s="22"/>
      <c r="F16" s="26"/>
      <c r="G16" s="24"/>
      <c r="H16" s="22"/>
      <c r="I16" s="24"/>
      <c r="J16" s="22"/>
      <c r="K16" s="26"/>
    </row>
    <row r="17" customFormat="false" ht="21.75" hidden="false" customHeight="true" outlineLevel="0" collapsed="false">
      <c r="A17" s="22" t="n">
        <v>13</v>
      </c>
      <c r="B17" s="26"/>
      <c r="C17" s="24"/>
      <c r="D17" s="24"/>
      <c r="E17" s="22"/>
      <c r="F17" s="26"/>
      <c r="G17" s="24"/>
      <c r="H17" s="22"/>
      <c r="I17" s="24"/>
      <c r="J17" s="22"/>
      <c r="K17" s="26"/>
    </row>
    <row r="18" customFormat="false" ht="21.75" hidden="false" customHeight="true" outlineLevel="0" collapsed="false">
      <c r="A18" s="22" t="n">
        <v>14</v>
      </c>
      <c r="B18" s="26"/>
      <c r="C18" s="24"/>
      <c r="D18" s="24"/>
      <c r="E18" s="22"/>
      <c r="F18" s="26"/>
      <c r="G18" s="24"/>
      <c r="H18" s="22"/>
      <c r="I18" s="24"/>
      <c r="J18" s="22"/>
      <c r="K18" s="26"/>
    </row>
    <row r="19" customFormat="false" ht="21.75" hidden="false" customHeight="true" outlineLevel="0" collapsed="false">
      <c r="A19" s="22" t="n">
        <v>15</v>
      </c>
      <c r="B19" s="26"/>
      <c r="C19" s="24"/>
      <c r="D19" s="24"/>
      <c r="E19" s="22"/>
      <c r="F19" s="26"/>
      <c r="G19" s="24"/>
      <c r="H19" s="22"/>
      <c r="I19" s="24"/>
      <c r="J19" s="22"/>
      <c r="K19" s="26"/>
    </row>
    <row r="20" customFormat="false" ht="21.75" hidden="false" customHeight="true" outlineLevel="0" collapsed="false">
      <c r="A20" s="22" t="n">
        <v>16</v>
      </c>
      <c r="B20" s="26"/>
      <c r="C20" s="24"/>
      <c r="D20" s="24"/>
      <c r="E20" s="22"/>
      <c r="F20" s="26"/>
      <c r="G20" s="24"/>
      <c r="H20" s="22"/>
      <c r="I20" s="24"/>
      <c r="J20" s="22"/>
      <c r="K20" s="26"/>
    </row>
    <row r="21" customFormat="false" ht="21.75" hidden="false" customHeight="true" outlineLevel="0" collapsed="false">
      <c r="A21" s="22" t="n">
        <v>17</v>
      </c>
      <c r="B21" s="26"/>
      <c r="C21" s="24"/>
      <c r="D21" s="24"/>
      <c r="E21" s="22"/>
      <c r="F21" s="26"/>
      <c r="G21" s="24"/>
      <c r="H21" s="22"/>
      <c r="I21" s="24"/>
      <c r="J21" s="22"/>
      <c r="K21" s="26"/>
    </row>
    <row r="22" customFormat="false" ht="21.75" hidden="false" customHeight="true" outlineLevel="0" collapsed="false">
      <c r="A22" s="22" t="n">
        <v>18</v>
      </c>
      <c r="B22" s="26"/>
      <c r="C22" s="24"/>
      <c r="D22" s="24"/>
      <c r="E22" s="22"/>
      <c r="F22" s="26"/>
      <c r="G22" s="24"/>
      <c r="H22" s="22"/>
      <c r="I22" s="24"/>
      <c r="J22" s="22"/>
      <c r="K22" s="26"/>
    </row>
    <row r="23" customFormat="false" ht="21.75" hidden="false" customHeight="true" outlineLevel="0" collapsed="false">
      <c r="A23" s="22" t="n">
        <v>19</v>
      </c>
      <c r="B23" s="26"/>
      <c r="C23" s="24"/>
      <c r="D23" s="24"/>
      <c r="E23" s="22"/>
      <c r="F23" s="26"/>
      <c r="G23" s="24"/>
      <c r="H23" s="22"/>
      <c r="I23" s="24"/>
      <c r="J23" s="22"/>
      <c r="K23" s="26"/>
    </row>
    <row r="24" customFormat="false" ht="21.75" hidden="false" customHeight="true" outlineLevel="0" collapsed="false">
      <c r="A24" s="22" t="n">
        <v>20</v>
      </c>
      <c r="B24" s="26"/>
      <c r="C24" s="24"/>
      <c r="D24" s="24"/>
      <c r="E24" s="22"/>
      <c r="F24" s="26"/>
      <c r="G24" s="24"/>
      <c r="H24" s="22"/>
      <c r="I24" s="24"/>
      <c r="J24" s="22"/>
      <c r="K24" s="26"/>
    </row>
    <row r="25" customFormat="false" ht="21.75" hidden="false" customHeight="true" outlineLevel="0" collapsed="false">
      <c r="A25" s="22" t="n">
        <v>21</v>
      </c>
      <c r="B25" s="26"/>
      <c r="C25" s="24"/>
      <c r="D25" s="24"/>
      <c r="E25" s="22"/>
      <c r="F25" s="26"/>
      <c r="G25" s="24"/>
      <c r="H25" s="22"/>
      <c r="I25" s="24"/>
      <c r="J25" s="22"/>
      <c r="K25" s="26"/>
    </row>
    <row r="26" customFormat="false" ht="21.75" hidden="false" customHeight="true" outlineLevel="0" collapsed="false">
      <c r="A26" s="22" t="n">
        <v>22</v>
      </c>
      <c r="B26" s="26"/>
      <c r="C26" s="24"/>
      <c r="D26" s="24"/>
      <c r="E26" s="22"/>
      <c r="F26" s="26"/>
      <c r="G26" s="24"/>
      <c r="H26" s="22"/>
      <c r="I26" s="24"/>
      <c r="J26" s="22"/>
      <c r="K26" s="26"/>
    </row>
    <row r="27" customFormat="false" ht="21.75" hidden="false" customHeight="true" outlineLevel="0" collapsed="false">
      <c r="A27" s="22" t="n">
        <v>23</v>
      </c>
      <c r="B27" s="26"/>
      <c r="C27" s="24"/>
      <c r="D27" s="24"/>
      <c r="E27" s="22"/>
      <c r="F27" s="26"/>
      <c r="G27" s="24"/>
      <c r="H27" s="22"/>
      <c r="I27" s="24"/>
      <c r="J27" s="22"/>
      <c r="K27" s="26"/>
    </row>
    <row r="28" customFormat="false" ht="21.75" hidden="false" customHeight="true" outlineLevel="0" collapsed="false">
      <c r="A28" s="22" t="n">
        <v>24</v>
      </c>
      <c r="B28" s="26"/>
      <c r="C28" s="24"/>
      <c r="D28" s="24"/>
      <c r="E28" s="22"/>
      <c r="F28" s="26"/>
      <c r="G28" s="24"/>
      <c r="H28" s="22"/>
      <c r="I28" s="24"/>
      <c r="J28" s="22"/>
      <c r="K28" s="26"/>
    </row>
    <row r="29" customFormat="false" ht="21.75" hidden="false" customHeight="true" outlineLevel="0" collapsed="false">
      <c r="A29" s="22" t="n">
        <v>25</v>
      </c>
      <c r="B29" s="26"/>
      <c r="C29" s="24"/>
      <c r="D29" s="24"/>
      <c r="E29" s="22"/>
      <c r="F29" s="26"/>
      <c r="G29" s="24"/>
      <c r="H29" s="22"/>
      <c r="I29" s="24"/>
      <c r="J29" s="22"/>
      <c r="K29" s="26"/>
    </row>
  </sheetData>
  <mergeCells count="2">
    <mergeCell ref="A1:K1"/>
    <mergeCell ref="A2:K2"/>
  </mergeCells>
  <conditionalFormatting sqref="H5:H29">
    <cfRule type="cellIs" priority="2" operator="equal" aboveAverage="0" equalAverage="0" bottom="0" percent="0" rank="0" text="" dxfId="2">
      <formula>"Yes"</formula>
    </cfRule>
  </conditionalFormatting>
  <conditionalFormatting sqref="J5:J29">
    <cfRule type="cellIs" priority="3" operator="equal" aboveAverage="0" equalAverage="0" bottom="0" percent="0" rank="0" text="" dxfId="0">
      <formula>"Done"</formula>
    </cfRule>
  </conditionalFormatting>
  <dataValidations count="4">
    <dataValidation allowBlank="true" error="Please choose an option from the dropdown list." errorStyle="stop" errorTitle="Invalid entry" operator="between" prompt="Informational / Navigational / Commercial / Transactional" promptTitle="Search Intent" showDropDown="false" showErrorMessage="false" showInputMessage="false" sqref="E5:E29" type="list">
      <formula1>"Informational,Navigational,Commercial,Transactional"</formula1>
      <formula2>0</formula2>
    </dataValidation>
    <dataValidation allowBlank="true" error="Please choose an option from the dropdown list." errorStyle="stop" errorTitle="Invalid entry" operator="between" prompt="High / Medium / Low" promptTitle="Priority" showDropDown="false" showErrorMessage="false" showInputMessage="false" sqref="G5:G29" type="list">
      <formula1>"High,Medium,Low"</formula1>
      <formula2>0</formula2>
    </dataValidation>
    <dataValidation allowBlank="true" error="Please choose an option from the dropdown list." errorStyle="stop" errorTitle="Invalid entry" operator="between" prompt="Does this query trigger a Google AI Overview?" promptTitle="AI Overview" showDropDown="false" showErrorMessage="false" showInputMessage="false" sqref="H5:H29" type="list">
      <formula1>"Yes,No,Partial,N/A"</formula1>
      <formula2>0</formula2>
    </dataValidation>
    <dataValidation allowBlank="true" error="Please choose an option from the dropdown list." errorStyle="stop" errorTitle="Invalid entry" operator="between" prompt="Not Started / In Progress / Done / Blocked / N/A" promptTitle="Status" showDropDown="false" showErrorMessage="false" showInputMessage="false" sqref="J5:J29" type="list">
      <formula1>"Not Started,In Progress,Done,Blocked,N/A"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5496"/>
    <pageSetUpPr fitToPage="false"/>
  </sheetPr>
  <dimension ref="A1:K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2"/>
    <col collapsed="false" customWidth="true" hidden="false" outlineLevel="0" max="3" min="3" style="0" width="30"/>
    <col collapsed="false" customWidth="true" hidden="false" outlineLevel="0" max="4" min="4" style="0" width="18"/>
    <col collapsed="false" customWidth="true" hidden="false" outlineLevel="0" max="5" min="5" style="0" width="22"/>
    <col collapsed="false" customWidth="true" hidden="false" outlineLevel="0" max="7" min="6" style="0" width="10"/>
    <col collapsed="false" customWidth="true" hidden="false" outlineLevel="0" max="10" min="8" style="0" width="14"/>
    <col collapsed="false" customWidth="true" hidden="false" outlineLevel="0" max="11" min="11" style="0" width="24"/>
  </cols>
  <sheetData>
    <row r="1" customFormat="false" ht="30" hidden="false" customHeight="true" outlineLevel="0" collapsed="false">
      <c r="A1" s="8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customFormat="false" ht="19.5" hidden="false" customHeight="true" outlineLevel="0" collapsed="false">
      <c r="A2" s="9" t="s">
        <v>122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customFormat="false" ht="6" hidden="false" customHeight="true" outlineLevel="0" collapsed="false"/>
    <row r="4" customFormat="false" ht="27.75" hidden="false" customHeight="true" outlineLevel="0" collapsed="false">
      <c r="A4" s="21" t="s">
        <v>66</v>
      </c>
      <c r="B4" s="21" t="s">
        <v>123</v>
      </c>
      <c r="C4" s="21" t="s">
        <v>124</v>
      </c>
      <c r="D4" s="21" t="s">
        <v>125</v>
      </c>
      <c r="E4" s="21" t="s">
        <v>126</v>
      </c>
      <c r="F4" s="21" t="s">
        <v>127</v>
      </c>
      <c r="G4" s="21" t="s">
        <v>128</v>
      </c>
      <c r="H4" s="21" t="s">
        <v>129</v>
      </c>
      <c r="I4" s="21" t="s">
        <v>130</v>
      </c>
      <c r="J4" s="21" t="s">
        <v>104</v>
      </c>
      <c r="K4" s="21" t="s">
        <v>74</v>
      </c>
    </row>
    <row r="5" customFormat="false" ht="19.5" hidden="false" customHeight="true" outlineLevel="0" collapsed="false">
      <c r="A5" s="22" t="n">
        <v>1</v>
      </c>
      <c r="B5" s="24"/>
      <c r="C5" s="26"/>
      <c r="D5" s="24"/>
      <c r="E5" s="26"/>
      <c r="F5" s="24"/>
      <c r="G5" s="24"/>
      <c r="H5" s="26"/>
      <c r="I5" s="24"/>
      <c r="J5" s="22"/>
      <c r="K5" s="26"/>
    </row>
    <row r="6" customFormat="false" ht="19.5" hidden="false" customHeight="true" outlineLevel="0" collapsed="false">
      <c r="A6" s="22" t="n">
        <v>2</v>
      </c>
      <c r="B6" s="24"/>
      <c r="C6" s="26"/>
      <c r="D6" s="24"/>
      <c r="E6" s="26"/>
      <c r="F6" s="24"/>
      <c r="G6" s="24"/>
      <c r="H6" s="26"/>
      <c r="I6" s="24"/>
      <c r="J6" s="22"/>
      <c r="K6" s="26"/>
    </row>
    <row r="7" customFormat="false" ht="19.5" hidden="false" customHeight="true" outlineLevel="0" collapsed="false">
      <c r="A7" s="22" t="n">
        <v>3</v>
      </c>
      <c r="B7" s="24"/>
      <c r="C7" s="26"/>
      <c r="D7" s="24"/>
      <c r="E7" s="26"/>
      <c r="F7" s="24"/>
      <c r="G7" s="24"/>
      <c r="H7" s="26"/>
      <c r="I7" s="24"/>
      <c r="J7" s="22"/>
      <c r="K7" s="26"/>
    </row>
    <row r="8" customFormat="false" ht="19.5" hidden="false" customHeight="true" outlineLevel="0" collapsed="false">
      <c r="A8" s="22" t="n">
        <v>4</v>
      </c>
      <c r="B8" s="24"/>
      <c r="C8" s="26"/>
      <c r="D8" s="24"/>
      <c r="E8" s="26"/>
      <c r="F8" s="24"/>
      <c r="G8" s="24"/>
      <c r="H8" s="26"/>
      <c r="I8" s="24"/>
      <c r="J8" s="22"/>
      <c r="K8" s="26"/>
    </row>
    <row r="9" customFormat="false" ht="19.5" hidden="false" customHeight="true" outlineLevel="0" collapsed="false">
      <c r="A9" s="22" t="n">
        <v>5</v>
      </c>
      <c r="B9" s="24"/>
      <c r="C9" s="26"/>
      <c r="D9" s="24"/>
      <c r="E9" s="26"/>
      <c r="F9" s="24"/>
      <c r="G9" s="24"/>
      <c r="H9" s="26"/>
      <c r="I9" s="24"/>
      <c r="J9" s="22"/>
      <c r="K9" s="26"/>
    </row>
    <row r="10" customFormat="false" ht="19.5" hidden="false" customHeight="true" outlineLevel="0" collapsed="false">
      <c r="A10" s="22" t="n">
        <v>6</v>
      </c>
      <c r="B10" s="24"/>
      <c r="C10" s="26"/>
      <c r="D10" s="24"/>
      <c r="E10" s="26"/>
      <c r="F10" s="24"/>
      <c r="G10" s="24"/>
      <c r="H10" s="26"/>
      <c r="I10" s="24"/>
      <c r="J10" s="22"/>
      <c r="K10" s="26"/>
    </row>
    <row r="11" customFormat="false" ht="19.5" hidden="false" customHeight="true" outlineLevel="0" collapsed="false">
      <c r="A11" s="22" t="n">
        <v>7</v>
      </c>
      <c r="B11" s="24"/>
      <c r="C11" s="26"/>
      <c r="D11" s="24"/>
      <c r="E11" s="26"/>
      <c r="F11" s="24"/>
      <c r="G11" s="24"/>
      <c r="H11" s="26"/>
      <c r="I11" s="24"/>
      <c r="J11" s="22"/>
      <c r="K11" s="26"/>
    </row>
    <row r="12" customFormat="false" ht="19.5" hidden="false" customHeight="true" outlineLevel="0" collapsed="false">
      <c r="A12" s="22" t="n">
        <v>8</v>
      </c>
      <c r="B12" s="24"/>
      <c r="C12" s="26"/>
      <c r="D12" s="24"/>
      <c r="E12" s="26"/>
      <c r="F12" s="24"/>
      <c r="G12" s="24"/>
      <c r="H12" s="26"/>
      <c r="I12" s="24"/>
      <c r="J12" s="22"/>
      <c r="K12" s="26"/>
    </row>
    <row r="13" customFormat="false" ht="19.5" hidden="false" customHeight="true" outlineLevel="0" collapsed="false">
      <c r="A13" s="22" t="n">
        <v>9</v>
      </c>
      <c r="B13" s="24"/>
      <c r="C13" s="26"/>
      <c r="D13" s="24"/>
      <c r="E13" s="26"/>
      <c r="F13" s="24"/>
      <c r="G13" s="24"/>
      <c r="H13" s="26"/>
      <c r="I13" s="24"/>
      <c r="J13" s="22"/>
      <c r="K13" s="26"/>
    </row>
    <row r="14" customFormat="false" ht="19.5" hidden="false" customHeight="true" outlineLevel="0" collapsed="false">
      <c r="A14" s="22" t="n">
        <v>10</v>
      </c>
      <c r="B14" s="24"/>
      <c r="C14" s="26"/>
      <c r="D14" s="24"/>
      <c r="E14" s="26"/>
      <c r="F14" s="24"/>
      <c r="G14" s="24"/>
      <c r="H14" s="26"/>
      <c r="I14" s="24"/>
      <c r="J14" s="22"/>
      <c r="K14" s="26"/>
    </row>
    <row r="15" customFormat="false" ht="19.5" hidden="false" customHeight="true" outlineLevel="0" collapsed="false">
      <c r="A15" s="22" t="n">
        <v>11</v>
      </c>
      <c r="B15" s="24"/>
      <c r="C15" s="26"/>
      <c r="D15" s="24"/>
      <c r="E15" s="26"/>
      <c r="F15" s="24"/>
      <c r="G15" s="24"/>
      <c r="H15" s="26"/>
      <c r="I15" s="24"/>
      <c r="J15" s="22"/>
      <c r="K15" s="26"/>
    </row>
    <row r="16" customFormat="false" ht="19.5" hidden="false" customHeight="true" outlineLevel="0" collapsed="false">
      <c r="A16" s="22" t="n">
        <v>12</v>
      </c>
      <c r="B16" s="24"/>
      <c r="C16" s="26"/>
      <c r="D16" s="24"/>
      <c r="E16" s="26"/>
      <c r="F16" s="24"/>
      <c r="G16" s="24"/>
      <c r="H16" s="26"/>
      <c r="I16" s="24"/>
      <c r="J16" s="22"/>
      <c r="K16" s="26"/>
    </row>
    <row r="17" customFormat="false" ht="19.5" hidden="false" customHeight="true" outlineLevel="0" collapsed="false">
      <c r="A17" s="22" t="n">
        <v>13</v>
      </c>
      <c r="B17" s="24"/>
      <c r="C17" s="26"/>
      <c r="D17" s="24"/>
      <c r="E17" s="26"/>
      <c r="F17" s="24"/>
      <c r="G17" s="24"/>
      <c r="H17" s="26"/>
      <c r="I17" s="24"/>
      <c r="J17" s="22"/>
      <c r="K17" s="26"/>
    </row>
    <row r="18" customFormat="false" ht="19.5" hidden="false" customHeight="true" outlineLevel="0" collapsed="false">
      <c r="A18" s="22" t="n">
        <v>14</v>
      </c>
      <c r="B18" s="24"/>
      <c r="C18" s="26"/>
      <c r="D18" s="24"/>
      <c r="E18" s="26"/>
      <c r="F18" s="24"/>
      <c r="G18" s="24"/>
      <c r="H18" s="26"/>
      <c r="I18" s="24"/>
      <c r="J18" s="22"/>
      <c r="K18" s="26"/>
    </row>
    <row r="19" customFormat="false" ht="19.5" hidden="false" customHeight="true" outlineLevel="0" collapsed="false">
      <c r="A19" s="22" t="n">
        <v>15</v>
      </c>
      <c r="B19" s="24"/>
      <c r="C19" s="26"/>
      <c r="D19" s="24"/>
      <c r="E19" s="26"/>
      <c r="F19" s="24"/>
      <c r="G19" s="24"/>
      <c r="H19" s="26"/>
      <c r="I19" s="24"/>
      <c r="J19" s="22"/>
      <c r="K19" s="26"/>
    </row>
    <row r="20" customFormat="false" ht="19.5" hidden="false" customHeight="true" outlineLevel="0" collapsed="false">
      <c r="A20" s="22" t="n">
        <v>16</v>
      </c>
      <c r="B20" s="24"/>
      <c r="C20" s="26"/>
      <c r="D20" s="24"/>
      <c r="E20" s="26"/>
      <c r="F20" s="24"/>
      <c r="G20" s="24"/>
      <c r="H20" s="26"/>
      <c r="I20" s="24"/>
      <c r="J20" s="22"/>
      <c r="K20" s="26"/>
    </row>
    <row r="21" customFormat="false" ht="19.5" hidden="false" customHeight="true" outlineLevel="0" collapsed="false">
      <c r="A21" s="22" t="n">
        <v>17</v>
      </c>
      <c r="B21" s="24"/>
      <c r="C21" s="26"/>
      <c r="D21" s="24"/>
      <c r="E21" s="26"/>
      <c r="F21" s="24"/>
      <c r="G21" s="24"/>
      <c r="H21" s="26"/>
      <c r="I21" s="24"/>
      <c r="J21" s="22"/>
      <c r="K21" s="26"/>
    </row>
    <row r="22" customFormat="false" ht="19.5" hidden="false" customHeight="true" outlineLevel="0" collapsed="false">
      <c r="A22" s="22" t="n">
        <v>18</v>
      </c>
      <c r="B22" s="24"/>
      <c r="C22" s="26"/>
      <c r="D22" s="24"/>
      <c r="E22" s="26"/>
      <c r="F22" s="24"/>
      <c r="G22" s="24"/>
      <c r="H22" s="26"/>
      <c r="I22" s="24"/>
      <c r="J22" s="22"/>
      <c r="K22" s="26"/>
    </row>
    <row r="23" customFormat="false" ht="19.5" hidden="false" customHeight="true" outlineLevel="0" collapsed="false">
      <c r="A23" s="22" t="n">
        <v>19</v>
      </c>
      <c r="B23" s="24"/>
      <c r="C23" s="26"/>
      <c r="D23" s="24"/>
      <c r="E23" s="26"/>
      <c r="F23" s="24"/>
      <c r="G23" s="24"/>
      <c r="H23" s="26"/>
      <c r="I23" s="24"/>
      <c r="J23" s="22"/>
      <c r="K23" s="26"/>
    </row>
    <row r="24" customFormat="false" ht="19.5" hidden="false" customHeight="true" outlineLevel="0" collapsed="false">
      <c r="A24" s="22" t="n">
        <v>20</v>
      </c>
      <c r="B24" s="24"/>
      <c r="C24" s="26"/>
      <c r="D24" s="24"/>
      <c r="E24" s="26"/>
      <c r="F24" s="24"/>
      <c r="G24" s="24"/>
      <c r="H24" s="26"/>
      <c r="I24" s="24"/>
      <c r="J24" s="22"/>
      <c r="K24" s="26"/>
    </row>
    <row r="25" customFormat="false" ht="19.5" hidden="false" customHeight="true" outlineLevel="0" collapsed="false">
      <c r="A25" s="22" t="n">
        <v>21</v>
      </c>
      <c r="B25" s="24"/>
      <c r="C25" s="26"/>
      <c r="D25" s="24"/>
      <c r="E25" s="26"/>
      <c r="F25" s="24"/>
      <c r="G25" s="24"/>
      <c r="H25" s="26"/>
      <c r="I25" s="24"/>
      <c r="J25" s="22"/>
      <c r="K25" s="26"/>
    </row>
    <row r="26" customFormat="false" ht="19.5" hidden="false" customHeight="true" outlineLevel="0" collapsed="false">
      <c r="A26" s="22" t="n">
        <v>22</v>
      </c>
      <c r="B26" s="24"/>
      <c r="C26" s="26"/>
      <c r="D26" s="24"/>
      <c r="E26" s="26"/>
      <c r="F26" s="24"/>
      <c r="G26" s="24"/>
      <c r="H26" s="26"/>
      <c r="I26" s="24"/>
      <c r="J26" s="22"/>
      <c r="K26" s="26"/>
    </row>
    <row r="27" customFormat="false" ht="19.5" hidden="false" customHeight="true" outlineLevel="0" collapsed="false">
      <c r="A27" s="22" t="n">
        <v>23</v>
      </c>
      <c r="B27" s="24"/>
      <c r="C27" s="26"/>
      <c r="D27" s="24"/>
      <c r="E27" s="26"/>
      <c r="F27" s="24"/>
      <c r="G27" s="24"/>
      <c r="H27" s="26"/>
      <c r="I27" s="24"/>
      <c r="J27" s="22"/>
      <c r="K27" s="26"/>
    </row>
    <row r="28" customFormat="false" ht="19.5" hidden="false" customHeight="true" outlineLevel="0" collapsed="false">
      <c r="A28" s="22" t="n">
        <v>24</v>
      </c>
      <c r="B28" s="24"/>
      <c r="C28" s="26"/>
      <c r="D28" s="24"/>
      <c r="E28" s="26"/>
      <c r="F28" s="24"/>
      <c r="G28" s="24"/>
      <c r="H28" s="26"/>
      <c r="I28" s="24"/>
      <c r="J28" s="22"/>
      <c r="K28" s="26"/>
    </row>
  </sheetData>
  <mergeCells count="2">
    <mergeCell ref="A1:K1"/>
    <mergeCell ref="A2:K2"/>
  </mergeCells>
  <conditionalFormatting sqref="J5:J28">
    <cfRule type="cellIs" priority="2" operator="equal" aboveAverage="0" equalAverage="0" bottom="0" percent="0" rank="0" text="" dxfId="0">
      <formula>"Done"</formula>
    </cfRule>
  </conditionalFormatting>
  <dataValidations count="5">
    <dataValidation allowBlank="true" error="Please choose an option from the dropdown list." errorStyle="stop" errorTitle="Invalid entry" operator="between" prompt="Q1-Q4" promptTitle="Quarter" showDropDown="false" showErrorMessage="false" showInputMessage="false" sqref="B5:B28" type="list">
      <formula1>"Q1,Q2,Q3,Q4"</formula1>
      <formula2>0</formula2>
    </dataValidation>
    <dataValidation allowBlank="true" error="Please choose an option from the dropdown list." errorStyle="stop" errorTitle="Invalid entry" operator="between" prompt="Choose content format" promptTitle="Content Type" showDropDown="false" showErrorMessage="false" showInputMessage="false" sqref="D5:D28" type="list">
      <formula1>"Blog Post,Landing Page,Pillar Page,Video,Infographic,Case Study,Guide,Comparison,FAQ Page,Product Page,Glossary/Entity Page"</formula1>
      <formula2>0</formula2>
    </dataValidation>
    <dataValidation allowBlank="true" error="Please choose an option from the dropdown list." errorStyle="stop" errorTitle="Invalid entry" operator="between" prompt="Search intent" promptTitle="Intent" showDropDown="false" showErrorMessage="false" showInputMessage="false" sqref="F5:F28" type="list">
      <formula1>"Informational,Navigational,Commercial,Transactional"</formula1>
      <formula2>0</formula2>
    </dataValidation>
    <dataValidation allowBlank="true" error="Please choose an option from the dropdown list." errorStyle="stop" errorTitle="Invalid entry" operator="between" prompt="Top / Middle / Bottom of funnel" promptTitle="Funnel Stage" showDropDown="false" showErrorMessage="false" showInputMessage="false" sqref="G5:G28" type="list">
      <formula1>"TOFU,MOFU,BOFU"</formula1>
      <formula2>0</formula2>
    </dataValidation>
    <dataValidation allowBlank="true" error="Please choose an option from the dropdown list." errorStyle="stop" errorTitle="Invalid entry" operator="between" prompt="Not Started / In Progress / Done / Blocked / N/A" promptTitle="Status" showDropDown="false" showErrorMessage="false" showInputMessage="false" sqref="J5:J28" type="list">
      <formula1>"Not Started,In Progress,Done,Blocked,N/A"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E7C7B"/>
    <pageSetUpPr fitToPage="false"/>
  </sheetPr>
  <dimension ref="A1:H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0"/>
    <col collapsed="false" customWidth="true" hidden="false" outlineLevel="0" max="3" min="3" style="0" width="55"/>
    <col collapsed="false" customWidth="true" hidden="false" outlineLevel="0" max="4" min="4" style="0" width="11"/>
    <col collapsed="false" customWidth="true" hidden="false" outlineLevel="0" max="6" min="5" style="0" width="14"/>
    <col collapsed="false" customWidth="true" hidden="false" outlineLevel="0" max="7" min="7" style="0" width="13"/>
    <col collapsed="false" customWidth="true" hidden="false" outlineLevel="0" max="8" min="8" style="0" width="34"/>
  </cols>
  <sheetData>
    <row r="1" customFormat="false" ht="30" hidden="false" customHeight="true" outlineLevel="0" collapsed="false">
      <c r="A1" s="8" t="s">
        <v>26</v>
      </c>
      <c r="B1" s="8"/>
      <c r="C1" s="8"/>
      <c r="D1" s="8"/>
      <c r="E1" s="8"/>
      <c r="F1" s="8"/>
      <c r="G1" s="8"/>
      <c r="H1" s="8"/>
    </row>
    <row r="2" customFormat="false" ht="24" hidden="false" customHeight="true" outlineLevel="0" collapsed="false">
      <c r="A2" s="2" t="s">
        <v>131</v>
      </c>
      <c r="B2" s="2"/>
      <c r="C2" s="2"/>
      <c r="D2" s="2"/>
      <c r="E2" s="2"/>
      <c r="F2" s="2"/>
      <c r="G2" s="2"/>
      <c r="H2" s="2"/>
    </row>
    <row r="3" customFormat="false" ht="6" hidden="false" customHeight="true" outlineLevel="0" collapsed="false"/>
    <row r="4" customFormat="false" ht="21.75" hidden="false" customHeight="true" outlineLevel="0" collapsed="false">
      <c r="A4" s="21" t="s">
        <v>66</v>
      </c>
      <c r="B4" s="21" t="s">
        <v>68</v>
      </c>
      <c r="C4" s="21" t="s">
        <v>132</v>
      </c>
      <c r="D4" s="21" t="s">
        <v>101</v>
      </c>
      <c r="E4" s="21" t="s">
        <v>104</v>
      </c>
      <c r="F4" s="21" t="s">
        <v>133</v>
      </c>
      <c r="G4" s="21" t="s">
        <v>134</v>
      </c>
      <c r="H4" s="21" t="s">
        <v>74</v>
      </c>
    </row>
    <row r="5" customFormat="false" ht="21.75" hidden="false" customHeight="true" outlineLevel="0" collapsed="false">
      <c r="A5" s="27" t="s">
        <v>135</v>
      </c>
      <c r="B5" s="27"/>
      <c r="C5" s="27"/>
      <c r="D5" s="27"/>
      <c r="E5" s="27"/>
      <c r="F5" s="27"/>
      <c r="G5" s="27"/>
      <c r="H5" s="27"/>
    </row>
    <row r="6" customFormat="false" ht="30" hidden="false" customHeight="true" outlineLevel="0" collapsed="false">
      <c r="A6" s="22" t="n">
        <v>1</v>
      </c>
      <c r="B6" s="23" t="s">
        <v>135</v>
      </c>
      <c r="C6" s="23" t="s">
        <v>136</v>
      </c>
      <c r="D6" s="22" t="s">
        <v>108</v>
      </c>
      <c r="E6" s="22" t="s">
        <v>120</v>
      </c>
      <c r="F6" s="24"/>
      <c r="G6" s="24"/>
      <c r="H6" s="26"/>
    </row>
    <row r="7" customFormat="false" ht="30" hidden="false" customHeight="true" outlineLevel="0" collapsed="false">
      <c r="A7" s="22" t="n">
        <v>2</v>
      </c>
      <c r="B7" s="23" t="s">
        <v>135</v>
      </c>
      <c r="C7" s="23" t="s">
        <v>137</v>
      </c>
      <c r="D7" s="22" t="s">
        <v>115</v>
      </c>
      <c r="E7" s="22" t="s">
        <v>120</v>
      </c>
      <c r="F7" s="24"/>
      <c r="G7" s="24"/>
      <c r="H7" s="26"/>
    </row>
    <row r="8" customFormat="false" ht="30" hidden="false" customHeight="true" outlineLevel="0" collapsed="false">
      <c r="A8" s="22" t="n">
        <v>3</v>
      </c>
      <c r="B8" s="23" t="s">
        <v>135</v>
      </c>
      <c r="C8" s="23" t="s">
        <v>138</v>
      </c>
      <c r="D8" s="22" t="s">
        <v>108</v>
      </c>
      <c r="E8" s="22" t="s">
        <v>120</v>
      </c>
      <c r="F8" s="24"/>
      <c r="G8" s="24"/>
      <c r="H8" s="26"/>
    </row>
    <row r="9" customFormat="false" ht="30" hidden="false" customHeight="true" outlineLevel="0" collapsed="false">
      <c r="A9" s="22" t="n">
        <v>4</v>
      </c>
      <c r="B9" s="23" t="s">
        <v>135</v>
      </c>
      <c r="C9" s="23" t="s">
        <v>139</v>
      </c>
      <c r="D9" s="22" t="s">
        <v>108</v>
      </c>
      <c r="E9" s="22" t="s">
        <v>120</v>
      </c>
      <c r="F9" s="24"/>
      <c r="G9" s="24"/>
      <c r="H9" s="26"/>
    </row>
    <row r="10" customFormat="false" ht="21.75" hidden="false" customHeight="true" outlineLevel="0" collapsed="false">
      <c r="A10" s="27" t="s">
        <v>140</v>
      </c>
      <c r="B10" s="27"/>
      <c r="C10" s="27"/>
      <c r="D10" s="27"/>
      <c r="E10" s="27"/>
      <c r="F10" s="27"/>
      <c r="G10" s="27"/>
      <c r="H10" s="27"/>
    </row>
    <row r="11" customFormat="false" ht="30" hidden="false" customHeight="true" outlineLevel="0" collapsed="false">
      <c r="A11" s="22" t="n">
        <v>5</v>
      </c>
      <c r="B11" s="23" t="s">
        <v>140</v>
      </c>
      <c r="C11" s="23" t="s">
        <v>141</v>
      </c>
      <c r="D11" s="22" t="s">
        <v>108</v>
      </c>
      <c r="E11" s="22" t="s">
        <v>120</v>
      </c>
      <c r="F11" s="24"/>
      <c r="G11" s="24"/>
      <c r="H11" s="26"/>
    </row>
    <row r="12" customFormat="false" ht="30" hidden="false" customHeight="true" outlineLevel="0" collapsed="false">
      <c r="A12" s="22" t="n">
        <v>6</v>
      </c>
      <c r="B12" s="23" t="s">
        <v>140</v>
      </c>
      <c r="C12" s="23" t="s">
        <v>142</v>
      </c>
      <c r="D12" s="22" t="s">
        <v>115</v>
      </c>
      <c r="E12" s="22" t="s">
        <v>120</v>
      </c>
      <c r="F12" s="24"/>
      <c r="G12" s="24"/>
      <c r="H12" s="26"/>
    </row>
    <row r="13" customFormat="false" ht="30" hidden="false" customHeight="true" outlineLevel="0" collapsed="false">
      <c r="A13" s="22" t="n">
        <v>7</v>
      </c>
      <c r="B13" s="23" t="s">
        <v>140</v>
      </c>
      <c r="C13" s="23" t="s">
        <v>143</v>
      </c>
      <c r="D13" s="22" t="s">
        <v>108</v>
      </c>
      <c r="E13" s="22" t="s">
        <v>120</v>
      </c>
      <c r="F13" s="24"/>
      <c r="G13" s="24"/>
      <c r="H13" s="26"/>
    </row>
    <row r="14" customFormat="false" ht="30" hidden="false" customHeight="true" outlineLevel="0" collapsed="false">
      <c r="A14" s="22" t="n">
        <v>8</v>
      </c>
      <c r="B14" s="23" t="s">
        <v>140</v>
      </c>
      <c r="C14" s="23" t="s">
        <v>144</v>
      </c>
      <c r="D14" s="22" t="s">
        <v>108</v>
      </c>
      <c r="E14" s="22" t="s">
        <v>120</v>
      </c>
      <c r="F14" s="24"/>
      <c r="G14" s="24"/>
      <c r="H14" s="26"/>
    </row>
    <row r="15" customFormat="false" ht="30" hidden="false" customHeight="true" outlineLevel="0" collapsed="false">
      <c r="A15" s="22" t="n">
        <v>9</v>
      </c>
      <c r="B15" s="23" t="s">
        <v>140</v>
      </c>
      <c r="C15" s="23" t="s">
        <v>145</v>
      </c>
      <c r="D15" s="22" t="s">
        <v>115</v>
      </c>
      <c r="E15" s="22" t="s">
        <v>120</v>
      </c>
      <c r="F15" s="24"/>
      <c r="G15" s="24"/>
      <c r="H15" s="26"/>
    </row>
    <row r="16" customFormat="false" ht="30" hidden="false" customHeight="true" outlineLevel="0" collapsed="false">
      <c r="A16" s="22" t="n">
        <v>10</v>
      </c>
      <c r="B16" s="23" t="s">
        <v>140</v>
      </c>
      <c r="C16" s="23" t="s">
        <v>146</v>
      </c>
      <c r="D16" s="22" t="s">
        <v>115</v>
      </c>
      <c r="E16" s="22" t="s">
        <v>120</v>
      </c>
      <c r="F16" s="24"/>
      <c r="G16" s="24"/>
      <c r="H16" s="26"/>
    </row>
    <row r="17" customFormat="false" ht="21.75" hidden="false" customHeight="true" outlineLevel="0" collapsed="false">
      <c r="A17" s="27" t="s">
        <v>147</v>
      </c>
      <c r="B17" s="27"/>
      <c r="C17" s="27"/>
      <c r="D17" s="27"/>
      <c r="E17" s="27"/>
      <c r="F17" s="27"/>
      <c r="G17" s="27"/>
      <c r="H17" s="27"/>
    </row>
    <row r="18" customFormat="false" ht="30" hidden="false" customHeight="true" outlineLevel="0" collapsed="false">
      <c r="A18" s="22" t="n">
        <v>11</v>
      </c>
      <c r="B18" s="23" t="s">
        <v>147</v>
      </c>
      <c r="C18" s="23" t="s">
        <v>148</v>
      </c>
      <c r="D18" s="22" t="s">
        <v>108</v>
      </c>
      <c r="E18" s="22" t="s">
        <v>120</v>
      </c>
      <c r="F18" s="24"/>
      <c r="G18" s="24"/>
      <c r="H18" s="26"/>
    </row>
    <row r="19" customFormat="false" ht="30" hidden="false" customHeight="true" outlineLevel="0" collapsed="false">
      <c r="A19" s="22" t="n">
        <v>12</v>
      </c>
      <c r="B19" s="23" t="s">
        <v>147</v>
      </c>
      <c r="C19" s="23" t="s">
        <v>149</v>
      </c>
      <c r="D19" s="22" t="s">
        <v>108</v>
      </c>
      <c r="E19" s="22" t="s">
        <v>120</v>
      </c>
      <c r="F19" s="24"/>
      <c r="G19" s="24"/>
      <c r="H19" s="26"/>
    </row>
    <row r="20" customFormat="false" ht="30" hidden="false" customHeight="true" outlineLevel="0" collapsed="false">
      <c r="A20" s="22" t="n">
        <v>13</v>
      </c>
      <c r="B20" s="23" t="s">
        <v>147</v>
      </c>
      <c r="C20" s="23" t="s">
        <v>150</v>
      </c>
      <c r="D20" s="22" t="s">
        <v>115</v>
      </c>
      <c r="E20" s="22" t="s">
        <v>120</v>
      </c>
      <c r="F20" s="24"/>
      <c r="G20" s="24"/>
      <c r="H20" s="26"/>
    </row>
    <row r="21" customFormat="false" ht="30" hidden="false" customHeight="true" outlineLevel="0" collapsed="false">
      <c r="A21" s="22" t="n">
        <v>14</v>
      </c>
      <c r="B21" s="23" t="s">
        <v>147</v>
      </c>
      <c r="C21" s="23" t="s">
        <v>151</v>
      </c>
      <c r="D21" s="22" t="s">
        <v>115</v>
      </c>
      <c r="E21" s="22" t="s">
        <v>120</v>
      </c>
      <c r="F21" s="24"/>
      <c r="G21" s="24"/>
      <c r="H21" s="26"/>
    </row>
    <row r="22" customFormat="false" ht="30" hidden="false" customHeight="true" outlineLevel="0" collapsed="false">
      <c r="A22" s="22" t="n">
        <v>15</v>
      </c>
      <c r="B22" s="23" t="s">
        <v>147</v>
      </c>
      <c r="C22" s="23" t="s">
        <v>152</v>
      </c>
      <c r="D22" s="22" t="s">
        <v>115</v>
      </c>
      <c r="E22" s="22" t="s">
        <v>120</v>
      </c>
      <c r="F22" s="24"/>
      <c r="G22" s="24"/>
      <c r="H22" s="26"/>
    </row>
    <row r="23" customFormat="false" ht="30" hidden="false" customHeight="true" outlineLevel="0" collapsed="false">
      <c r="A23" s="22" t="n">
        <v>16</v>
      </c>
      <c r="B23" s="23" t="s">
        <v>147</v>
      </c>
      <c r="C23" s="23" t="s">
        <v>153</v>
      </c>
      <c r="D23" s="22" t="s">
        <v>108</v>
      </c>
      <c r="E23" s="22" t="s">
        <v>120</v>
      </c>
      <c r="F23" s="24"/>
      <c r="G23" s="24"/>
      <c r="H23" s="26"/>
    </row>
    <row r="24" customFormat="false" ht="21.75" hidden="false" customHeight="true" outlineLevel="0" collapsed="false">
      <c r="A24" s="27" t="s">
        <v>154</v>
      </c>
      <c r="B24" s="27"/>
      <c r="C24" s="27"/>
      <c r="D24" s="27"/>
      <c r="E24" s="27"/>
      <c r="F24" s="27"/>
      <c r="G24" s="27"/>
      <c r="H24" s="27"/>
    </row>
    <row r="25" customFormat="false" ht="30" hidden="false" customHeight="true" outlineLevel="0" collapsed="false">
      <c r="A25" s="22" t="n">
        <v>17</v>
      </c>
      <c r="B25" s="23" t="s">
        <v>154</v>
      </c>
      <c r="C25" s="23" t="s">
        <v>155</v>
      </c>
      <c r="D25" s="22" t="s">
        <v>115</v>
      </c>
      <c r="E25" s="22" t="s">
        <v>120</v>
      </c>
      <c r="F25" s="24"/>
      <c r="G25" s="24"/>
      <c r="H25" s="26"/>
    </row>
    <row r="26" customFormat="false" ht="30" hidden="false" customHeight="true" outlineLevel="0" collapsed="false">
      <c r="A26" s="22" t="n">
        <v>18</v>
      </c>
      <c r="B26" s="23" t="s">
        <v>154</v>
      </c>
      <c r="C26" s="23" t="s">
        <v>156</v>
      </c>
      <c r="D26" s="22" t="s">
        <v>108</v>
      </c>
      <c r="E26" s="22" t="s">
        <v>120</v>
      </c>
      <c r="F26" s="24"/>
      <c r="G26" s="24"/>
      <c r="H26" s="26"/>
    </row>
    <row r="27" customFormat="false" ht="30" hidden="false" customHeight="true" outlineLevel="0" collapsed="false">
      <c r="A27" s="22" t="n">
        <v>19</v>
      </c>
      <c r="B27" s="23" t="s">
        <v>154</v>
      </c>
      <c r="C27" s="23" t="s">
        <v>157</v>
      </c>
      <c r="D27" s="22" t="s">
        <v>115</v>
      </c>
      <c r="E27" s="22" t="s">
        <v>120</v>
      </c>
      <c r="F27" s="24"/>
      <c r="G27" s="24"/>
      <c r="H27" s="26"/>
    </row>
    <row r="28" customFormat="false" ht="30" hidden="false" customHeight="true" outlineLevel="0" collapsed="false">
      <c r="A28" s="22" t="n">
        <v>20</v>
      </c>
      <c r="B28" s="23" t="s">
        <v>154</v>
      </c>
      <c r="C28" s="23" t="s">
        <v>158</v>
      </c>
      <c r="D28" s="22" t="s">
        <v>115</v>
      </c>
      <c r="E28" s="22" t="s">
        <v>120</v>
      </c>
      <c r="F28" s="24"/>
      <c r="G28" s="24"/>
      <c r="H28" s="26"/>
    </row>
    <row r="29" customFormat="false" ht="30" hidden="false" customHeight="true" outlineLevel="0" collapsed="false">
      <c r="A29" s="22" t="n">
        <v>21</v>
      </c>
      <c r="B29" s="23" t="s">
        <v>154</v>
      </c>
      <c r="C29" s="23" t="s">
        <v>159</v>
      </c>
      <c r="D29" s="22" t="s">
        <v>160</v>
      </c>
      <c r="E29" s="22" t="s">
        <v>120</v>
      </c>
      <c r="F29" s="24"/>
      <c r="G29" s="24"/>
      <c r="H29" s="26"/>
    </row>
    <row r="30" customFormat="false" ht="21.75" hidden="false" customHeight="true" outlineLevel="0" collapsed="false">
      <c r="A30" s="27" t="s">
        <v>161</v>
      </c>
      <c r="B30" s="27"/>
      <c r="C30" s="27"/>
      <c r="D30" s="27"/>
      <c r="E30" s="27"/>
      <c r="F30" s="27"/>
      <c r="G30" s="27"/>
      <c r="H30" s="27"/>
    </row>
    <row r="31" customFormat="false" ht="30" hidden="false" customHeight="true" outlineLevel="0" collapsed="false">
      <c r="A31" s="22" t="n">
        <v>22</v>
      </c>
      <c r="B31" s="23" t="s">
        <v>161</v>
      </c>
      <c r="C31" s="23" t="s">
        <v>162</v>
      </c>
      <c r="D31" s="22" t="s">
        <v>160</v>
      </c>
      <c r="E31" s="22" t="s">
        <v>120</v>
      </c>
      <c r="F31" s="24"/>
      <c r="G31" s="24"/>
      <c r="H31" s="26"/>
    </row>
    <row r="32" customFormat="false" ht="30" hidden="false" customHeight="true" outlineLevel="0" collapsed="false">
      <c r="A32" s="22" t="n">
        <v>23</v>
      </c>
      <c r="B32" s="23" t="s">
        <v>161</v>
      </c>
      <c r="C32" s="23" t="s">
        <v>163</v>
      </c>
      <c r="D32" s="22" t="s">
        <v>115</v>
      </c>
      <c r="E32" s="22" t="s">
        <v>120</v>
      </c>
      <c r="F32" s="24"/>
      <c r="G32" s="24"/>
      <c r="H32" s="26"/>
    </row>
    <row r="33" customFormat="false" ht="30" hidden="false" customHeight="true" outlineLevel="0" collapsed="false">
      <c r="A33" s="22" t="n">
        <v>24</v>
      </c>
      <c r="B33" s="23" t="s">
        <v>161</v>
      </c>
      <c r="C33" s="23" t="s">
        <v>164</v>
      </c>
      <c r="D33" s="22" t="s">
        <v>115</v>
      </c>
      <c r="E33" s="22" t="s">
        <v>120</v>
      </c>
      <c r="F33" s="24"/>
      <c r="G33" s="24"/>
      <c r="H33" s="26"/>
    </row>
    <row r="34" customFormat="false" ht="30" hidden="false" customHeight="true" outlineLevel="0" collapsed="false">
      <c r="A34" s="22" t="n">
        <v>25</v>
      </c>
      <c r="B34" s="23" t="s">
        <v>161</v>
      </c>
      <c r="C34" s="23" t="s">
        <v>165</v>
      </c>
      <c r="D34" s="22" t="s">
        <v>160</v>
      </c>
      <c r="E34" s="22" t="s">
        <v>120</v>
      </c>
      <c r="F34" s="24"/>
      <c r="G34" s="24"/>
      <c r="H34" s="26"/>
    </row>
    <row r="35" customFormat="false" ht="21.75" hidden="false" customHeight="true" outlineLevel="0" collapsed="false">
      <c r="A35" s="27" t="s">
        <v>166</v>
      </c>
      <c r="B35" s="27"/>
      <c r="C35" s="27"/>
      <c r="D35" s="27"/>
      <c r="E35" s="27"/>
      <c r="F35" s="27"/>
      <c r="G35" s="27"/>
      <c r="H35" s="27"/>
    </row>
    <row r="36" customFormat="false" ht="30" hidden="false" customHeight="true" outlineLevel="0" collapsed="false">
      <c r="A36" s="22" t="n">
        <v>26</v>
      </c>
      <c r="B36" s="23" t="s">
        <v>166</v>
      </c>
      <c r="C36" s="23" t="s">
        <v>167</v>
      </c>
      <c r="D36" s="22" t="s">
        <v>115</v>
      </c>
      <c r="E36" s="22" t="s">
        <v>120</v>
      </c>
      <c r="F36" s="24"/>
      <c r="G36" s="24"/>
      <c r="H36" s="26"/>
    </row>
    <row r="37" customFormat="false" ht="30" hidden="false" customHeight="true" outlineLevel="0" collapsed="false">
      <c r="A37" s="22" t="n">
        <v>27</v>
      </c>
      <c r="B37" s="23" t="s">
        <v>166</v>
      </c>
      <c r="C37" s="23" t="s">
        <v>168</v>
      </c>
      <c r="D37" s="22" t="s">
        <v>115</v>
      </c>
      <c r="E37" s="22" t="s">
        <v>120</v>
      </c>
      <c r="F37" s="24"/>
      <c r="G37" s="24"/>
      <c r="H37" s="26"/>
    </row>
    <row r="38" customFormat="false" ht="30" hidden="false" customHeight="true" outlineLevel="0" collapsed="false">
      <c r="A38" s="22" t="n">
        <v>28</v>
      </c>
      <c r="B38" s="23" t="s">
        <v>166</v>
      </c>
      <c r="C38" s="23" t="s">
        <v>169</v>
      </c>
      <c r="D38" s="22" t="s">
        <v>160</v>
      </c>
      <c r="E38" s="22" t="s">
        <v>120</v>
      </c>
      <c r="F38" s="24"/>
      <c r="G38" s="24"/>
      <c r="H38" s="26"/>
    </row>
    <row r="40" customFormat="false" ht="15" hidden="false" customHeight="false" outlineLevel="0" collapsed="false">
      <c r="A40" s="28" t="s">
        <v>170</v>
      </c>
      <c r="B40" s="28"/>
      <c r="C40" s="29" t="n">
        <f aca="false">IFERROR(COUNTIF(E5:E38,"Done")/COUNTA(E5:E38),0)</f>
        <v>0</v>
      </c>
      <c r="D40" s="30" t="str">
        <f aca="false">COUNTIF(E5:E38,"Done")&amp;" / "&amp;COUNTA(E5:E38)&amp;" tasks done"</f>
        <v>0 / 28 tasks done</v>
      </c>
    </row>
  </sheetData>
  <mergeCells count="9">
    <mergeCell ref="A1:H1"/>
    <mergeCell ref="A2:H2"/>
    <mergeCell ref="A5:H5"/>
    <mergeCell ref="A10:H10"/>
    <mergeCell ref="A17:H17"/>
    <mergeCell ref="A24:H24"/>
    <mergeCell ref="A30:H30"/>
    <mergeCell ref="A35:H35"/>
    <mergeCell ref="A40:B40"/>
  </mergeCells>
  <conditionalFormatting sqref="E5:E38">
    <cfRule type="cellIs" priority="2" operator="equal" aboveAverage="0" equalAverage="0" bottom="0" percent="0" rank="0" text="" dxfId="0">
      <formula>"Done"</formula>
    </cfRule>
    <cfRule type="cellIs" priority="3" operator="equal" aboveAverage="0" equalAverage="0" bottom="0" percent="0" rank="0" text="" dxfId="2">
      <formula>"In Progress"</formula>
    </cfRule>
    <cfRule type="cellIs" priority="4" operator="equal" aboveAverage="0" equalAverage="0" bottom="0" percent="0" rank="0" text="" dxfId="1">
      <formula>"Blocked"</formula>
    </cfRule>
  </conditionalFormatting>
  <conditionalFormatting sqref="D5:D38">
    <cfRule type="cellIs" priority="5" operator="equal" aboveAverage="0" equalAverage="0" bottom="0" percent="0" rank="0" text="" dxfId="3">
      <formula>"High"</formula>
    </cfRule>
  </conditionalFormatting>
  <dataValidations count="2">
    <dataValidation allowBlank="true" error="Please choose an option from the dropdown list." errorStyle="stop" errorTitle="Invalid entry" operator="between" prompt="High / Medium / Low" promptTitle="Priority" showDropDown="false" showErrorMessage="false" showInputMessage="false" sqref="D5:D38" type="list">
      <formula1>"High,Medium,Low"</formula1>
      <formula2>0</formula2>
    </dataValidation>
    <dataValidation allowBlank="true" error="Please choose an option from the dropdown list." errorStyle="stop" errorTitle="Invalid entry" operator="between" prompt="Not Started / In Progress / Done / Blocked / N/A" promptTitle="Status" showDropDown="false" showErrorMessage="false" showInputMessage="false" sqref="E5:E38" type="list">
      <formula1>"Not Started,In Progress,Done,Blocked,N/A"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5496"/>
    <pageSetUpPr fitToPage="false"/>
  </sheetPr>
  <dimension ref="A1:H4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0"/>
    <col collapsed="false" customWidth="true" hidden="false" outlineLevel="0" max="3" min="3" style="0" width="55"/>
    <col collapsed="false" customWidth="true" hidden="false" outlineLevel="0" max="4" min="4" style="0" width="11"/>
    <col collapsed="false" customWidth="true" hidden="false" outlineLevel="0" max="6" min="5" style="0" width="14"/>
    <col collapsed="false" customWidth="true" hidden="false" outlineLevel="0" max="7" min="7" style="0" width="13"/>
    <col collapsed="false" customWidth="true" hidden="false" outlineLevel="0" max="8" min="8" style="0" width="34"/>
  </cols>
  <sheetData>
    <row r="1" customFormat="false" ht="30" hidden="false" customHeight="true" outlineLevel="0" collapsed="false">
      <c r="A1" s="8" t="s">
        <v>28</v>
      </c>
      <c r="B1" s="8"/>
      <c r="C1" s="8"/>
      <c r="D1" s="8"/>
      <c r="E1" s="8"/>
      <c r="F1" s="8"/>
      <c r="G1" s="8"/>
      <c r="H1" s="8"/>
    </row>
    <row r="2" customFormat="false" ht="24" hidden="false" customHeight="true" outlineLevel="0" collapsed="false">
      <c r="A2" s="2" t="s">
        <v>171</v>
      </c>
      <c r="B2" s="2"/>
      <c r="C2" s="2"/>
      <c r="D2" s="2"/>
      <c r="E2" s="2"/>
      <c r="F2" s="2"/>
      <c r="G2" s="2"/>
      <c r="H2" s="2"/>
    </row>
    <row r="3" customFormat="false" ht="6" hidden="false" customHeight="true" outlineLevel="0" collapsed="false"/>
    <row r="4" customFormat="false" ht="21.75" hidden="false" customHeight="true" outlineLevel="0" collapsed="false">
      <c r="A4" s="21" t="s">
        <v>66</v>
      </c>
      <c r="B4" s="21" t="s">
        <v>68</v>
      </c>
      <c r="C4" s="21" t="s">
        <v>132</v>
      </c>
      <c r="D4" s="21" t="s">
        <v>101</v>
      </c>
      <c r="E4" s="21" t="s">
        <v>104</v>
      </c>
      <c r="F4" s="21" t="s">
        <v>133</v>
      </c>
      <c r="G4" s="21" t="s">
        <v>134</v>
      </c>
      <c r="H4" s="21" t="s">
        <v>74</v>
      </c>
    </row>
    <row r="5" customFormat="false" ht="21.75" hidden="false" customHeight="true" outlineLevel="0" collapsed="false">
      <c r="A5" s="31" t="s">
        <v>172</v>
      </c>
      <c r="B5" s="31"/>
      <c r="C5" s="31"/>
      <c r="D5" s="31"/>
      <c r="E5" s="31"/>
      <c r="F5" s="31"/>
      <c r="G5" s="31"/>
      <c r="H5" s="31"/>
    </row>
    <row r="6" customFormat="false" ht="30" hidden="false" customHeight="true" outlineLevel="0" collapsed="false">
      <c r="A6" s="22" t="n">
        <v>1</v>
      </c>
      <c r="B6" s="23" t="s">
        <v>172</v>
      </c>
      <c r="C6" s="23" t="s">
        <v>173</v>
      </c>
      <c r="D6" s="22" t="s">
        <v>108</v>
      </c>
      <c r="E6" s="22" t="s">
        <v>120</v>
      </c>
      <c r="F6" s="24"/>
      <c r="G6" s="24"/>
      <c r="H6" s="26"/>
    </row>
    <row r="7" customFormat="false" ht="30" hidden="false" customHeight="true" outlineLevel="0" collapsed="false">
      <c r="A7" s="22" t="n">
        <v>2</v>
      </c>
      <c r="B7" s="23" t="s">
        <v>172</v>
      </c>
      <c r="C7" s="23" t="s">
        <v>174</v>
      </c>
      <c r="D7" s="22" t="s">
        <v>108</v>
      </c>
      <c r="E7" s="22" t="s">
        <v>120</v>
      </c>
      <c r="F7" s="24"/>
      <c r="G7" s="24"/>
      <c r="H7" s="26"/>
    </row>
    <row r="8" customFormat="false" ht="30" hidden="false" customHeight="true" outlineLevel="0" collapsed="false">
      <c r="A8" s="22" t="n">
        <v>3</v>
      </c>
      <c r="B8" s="23" t="s">
        <v>172</v>
      </c>
      <c r="C8" s="23" t="s">
        <v>175</v>
      </c>
      <c r="D8" s="22" t="s">
        <v>108</v>
      </c>
      <c r="E8" s="22" t="s">
        <v>120</v>
      </c>
      <c r="F8" s="24"/>
      <c r="G8" s="24"/>
      <c r="H8" s="26"/>
    </row>
    <row r="9" customFormat="false" ht="30" hidden="false" customHeight="true" outlineLevel="0" collapsed="false">
      <c r="A9" s="22" t="n">
        <v>4</v>
      </c>
      <c r="B9" s="23" t="s">
        <v>172</v>
      </c>
      <c r="C9" s="23" t="s">
        <v>176</v>
      </c>
      <c r="D9" s="22" t="s">
        <v>108</v>
      </c>
      <c r="E9" s="22" t="s">
        <v>120</v>
      </c>
      <c r="F9" s="24"/>
      <c r="G9" s="24"/>
      <c r="H9" s="26"/>
    </row>
    <row r="10" customFormat="false" ht="30" hidden="false" customHeight="true" outlineLevel="0" collapsed="false">
      <c r="A10" s="22" t="n">
        <v>5</v>
      </c>
      <c r="B10" s="23" t="s">
        <v>172</v>
      </c>
      <c r="C10" s="23" t="s">
        <v>177</v>
      </c>
      <c r="D10" s="22" t="s">
        <v>115</v>
      </c>
      <c r="E10" s="22" t="s">
        <v>120</v>
      </c>
      <c r="F10" s="24"/>
      <c r="G10" s="24"/>
      <c r="H10" s="26"/>
    </row>
    <row r="11" customFormat="false" ht="30" hidden="false" customHeight="true" outlineLevel="0" collapsed="false">
      <c r="A11" s="22" t="n">
        <v>6</v>
      </c>
      <c r="B11" s="23" t="s">
        <v>172</v>
      </c>
      <c r="C11" s="23" t="s">
        <v>178</v>
      </c>
      <c r="D11" s="22" t="s">
        <v>115</v>
      </c>
      <c r="E11" s="22" t="s">
        <v>120</v>
      </c>
      <c r="F11" s="24"/>
      <c r="G11" s="24"/>
      <c r="H11" s="26"/>
    </row>
    <row r="12" customFormat="false" ht="30" hidden="false" customHeight="true" outlineLevel="0" collapsed="false">
      <c r="A12" s="22" t="n">
        <v>7</v>
      </c>
      <c r="B12" s="23" t="s">
        <v>172</v>
      </c>
      <c r="C12" s="23" t="s">
        <v>179</v>
      </c>
      <c r="D12" s="22" t="s">
        <v>115</v>
      </c>
      <c r="E12" s="22" t="s">
        <v>120</v>
      </c>
      <c r="F12" s="24"/>
      <c r="G12" s="24"/>
      <c r="H12" s="26"/>
    </row>
    <row r="13" customFormat="false" ht="30" hidden="false" customHeight="true" outlineLevel="0" collapsed="false">
      <c r="A13" s="22" t="n">
        <v>8</v>
      </c>
      <c r="B13" s="23" t="s">
        <v>172</v>
      </c>
      <c r="C13" s="23" t="s">
        <v>180</v>
      </c>
      <c r="D13" s="22" t="s">
        <v>115</v>
      </c>
      <c r="E13" s="22" t="s">
        <v>120</v>
      </c>
      <c r="F13" s="24"/>
      <c r="G13" s="24"/>
      <c r="H13" s="26"/>
    </row>
    <row r="14" customFormat="false" ht="21.75" hidden="false" customHeight="true" outlineLevel="0" collapsed="false">
      <c r="A14" s="31" t="s">
        <v>181</v>
      </c>
      <c r="B14" s="31"/>
      <c r="C14" s="31"/>
      <c r="D14" s="31"/>
      <c r="E14" s="31"/>
      <c r="F14" s="31"/>
      <c r="G14" s="31"/>
      <c r="H14" s="31"/>
    </row>
    <row r="15" customFormat="false" ht="30" hidden="false" customHeight="true" outlineLevel="0" collapsed="false">
      <c r="A15" s="22" t="n">
        <v>9</v>
      </c>
      <c r="B15" s="23" t="s">
        <v>181</v>
      </c>
      <c r="C15" s="23" t="s">
        <v>182</v>
      </c>
      <c r="D15" s="22" t="s">
        <v>108</v>
      </c>
      <c r="E15" s="22" t="s">
        <v>120</v>
      </c>
      <c r="F15" s="24"/>
      <c r="G15" s="24"/>
      <c r="H15" s="26"/>
    </row>
    <row r="16" customFormat="false" ht="30" hidden="false" customHeight="true" outlineLevel="0" collapsed="false">
      <c r="A16" s="22" t="n">
        <v>10</v>
      </c>
      <c r="B16" s="23" t="s">
        <v>181</v>
      </c>
      <c r="C16" s="23" t="s">
        <v>183</v>
      </c>
      <c r="D16" s="22" t="s">
        <v>115</v>
      </c>
      <c r="E16" s="22" t="s">
        <v>120</v>
      </c>
      <c r="F16" s="24"/>
      <c r="G16" s="24"/>
      <c r="H16" s="26"/>
    </row>
    <row r="17" customFormat="false" ht="30" hidden="false" customHeight="true" outlineLevel="0" collapsed="false">
      <c r="A17" s="22" t="n">
        <v>11</v>
      </c>
      <c r="B17" s="23" t="s">
        <v>181</v>
      </c>
      <c r="C17" s="23" t="s">
        <v>184</v>
      </c>
      <c r="D17" s="22" t="s">
        <v>160</v>
      </c>
      <c r="E17" s="22" t="s">
        <v>120</v>
      </c>
      <c r="F17" s="24"/>
      <c r="G17" s="24"/>
      <c r="H17" s="26"/>
    </row>
    <row r="18" customFormat="false" ht="21.75" hidden="false" customHeight="true" outlineLevel="0" collapsed="false">
      <c r="A18" s="31" t="s">
        <v>185</v>
      </c>
      <c r="B18" s="31"/>
      <c r="C18" s="31"/>
      <c r="D18" s="31"/>
      <c r="E18" s="31"/>
      <c r="F18" s="31"/>
      <c r="G18" s="31"/>
      <c r="H18" s="31"/>
    </row>
    <row r="19" customFormat="false" ht="30" hidden="false" customHeight="true" outlineLevel="0" collapsed="false">
      <c r="A19" s="22" t="n">
        <v>12</v>
      </c>
      <c r="B19" s="23" t="s">
        <v>185</v>
      </c>
      <c r="C19" s="23" t="s">
        <v>186</v>
      </c>
      <c r="D19" s="22" t="s">
        <v>108</v>
      </c>
      <c r="E19" s="22" t="s">
        <v>120</v>
      </c>
      <c r="F19" s="24"/>
      <c r="G19" s="24"/>
      <c r="H19" s="26"/>
    </row>
    <row r="20" customFormat="false" ht="30" hidden="false" customHeight="true" outlineLevel="0" collapsed="false">
      <c r="A20" s="22" t="n">
        <v>13</v>
      </c>
      <c r="B20" s="23" t="s">
        <v>185</v>
      </c>
      <c r="C20" s="23" t="s">
        <v>187</v>
      </c>
      <c r="D20" s="22" t="s">
        <v>108</v>
      </c>
      <c r="E20" s="22" t="s">
        <v>120</v>
      </c>
      <c r="F20" s="24"/>
      <c r="G20" s="24"/>
      <c r="H20" s="26"/>
    </row>
    <row r="21" customFormat="false" ht="30" hidden="false" customHeight="true" outlineLevel="0" collapsed="false">
      <c r="A21" s="22" t="n">
        <v>14</v>
      </c>
      <c r="B21" s="23" t="s">
        <v>185</v>
      </c>
      <c r="C21" s="23" t="s">
        <v>188</v>
      </c>
      <c r="D21" s="22" t="s">
        <v>108</v>
      </c>
      <c r="E21" s="22" t="s">
        <v>120</v>
      </c>
      <c r="F21" s="24"/>
      <c r="G21" s="24"/>
      <c r="H21" s="26"/>
    </row>
    <row r="22" customFormat="false" ht="30" hidden="false" customHeight="true" outlineLevel="0" collapsed="false">
      <c r="A22" s="22" t="n">
        <v>15</v>
      </c>
      <c r="B22" s="23" t="s">
        <v>185</v>
      </c>
      <c r="C22" s="23" t="s">
        <v>189</v>
      </c>
      <c r="D22" s="22" t="s">
        <v>115</v>
      </c>
      <c r="E22" s="22" t="s">
        <v>120</v>
      </c>
      <c r="F22" s="24"/>
      <c r="G22" s="24"/>
      <c r="H22" s="26"/>
    </row>
    <row r="23" customFormat="false" ht="30" hidden="false" customHeight="true" outlineLevel="0" collapsed="false">
      <c r="A23" s="22" t="n">
        <v>16</v>
      </c>
      <c r="B23" s="23" t="s">
        <v>185</v>
      </c>
      <c r="C23" s="23" t="s">
        <v>190</v>
      </c>
      <c r="D23" s="22" t="s">
        <v>115</v>
      </c>
      <c r="E23" s="22" t="s">
        <v>120</v>
      </c>
      <c r="F23" s="24"/>
      <c r="G23" s="24"/>
      <c r="H23" s="26"/>
    </row>
    <row r="24" customFormat="false" ht="30" hidden="false" customHeight="true" outlineLevel="0" collapsed="false">
      <c r="A24" s="22" t="n">
        <v>17</v>
      </c>
      <c r="B24" s="23" t="s">
        <v>185</v>
      </c>
      <c r="C24" s="23" t="s">
        <v>191</v>
      </c>
      <c r="D24" s="22" t="s">
        <v>115</v>
      </c>
      <c r="E24" s="22" t="s">
        <v>120</v>
      </c>
      <c r="F24" s="24"/>
      <c r="G24" s="24"/>
      <c r="H24" s="26"/>
    </row>
    <row r="25" customFormat="false" ht="30" hidden="false" customHeight="true" outlineLevel="0" collapsed="false">
      <c r="A25" s="22" t="n">
        <v>18</v>
      </c>
      <c r="B25" s="23" t="s">
        <v>185</v>
      </c>
      <c r="C25" s="23" t="s">
        <v>192</v>
      </c>
      <c r="D25" s="22" t="s">
        <v>115</v>
      </c>
      <c r="E25" s="22" t="s">
        <v>120</v>
      </c>
      <c r="F25" s="24"/>
      <c r="G25" s="24"/>
      <c r="H25" s="26"/>
    </row>
    <row r="26" customFormat="false" ht="21.75" hidden="false" customHeight="true" outlineLevel="0" collapsed="false">
      <c r="A26" s="31" t="s">
        <v>193</v>
      </c>
      <c r="B26" s="31"/>
      <c r="C26" s="31"/>
      <c r="D26" s="31"/>
      <c r="E26" s="31"/>
      <c r="F26" s="31"/>
      <c r="G26" s="31"/>
      <c r="H26" s="31"/>
    </row>
    <row r="27" customFormat="false" ht="30" hidden="false" customHeight="true" outlineLevel="0" collapsed="false">
      <c r="A27" s="22" t="n">
        <v>19</v>
      </c>
      <c r="B27" s="23" t="s">
        <v>193</v>
      </c>
      <c r="C27" s="23" t="s">
        <v>194</v>
      </c>
      <c r="D27" s="22" t="s">
        <v>108</v>
      </c>
      <c r="E27" s="22" t="s">
        <v>120</v>
      </c>
      <c r="F27" s="24"/>
      <c r="G27" s="24"/>
      <c r="H27" s="26"/>
    </row>
    <row r="28" customFormat="false" ht="30" hidden="false" customHeight="true" outlineLevel="0" collapsed="false">
      <c r="A28" s="22" t="n">
        <v>20</v>
      </c>
      <c r="B28" s="23" t="s">
        <v>193</v>
      </c>
      <c r="C28" s="23" t="s">
        <v>195</v>
      </c>
      <c r="D28" s="22" t="s">
        <v>108</v>
      </c>
      <c r="E28" s="22" t="s">
        <v>120</v>
      </c>
      <c r="F28" s="24"/>
      <c r="G28" s="24"/>
      <c r="H28" s="26"/>
    </row>
    <row r="29" customFormat="false" ht="30" hidden="false" customHeight="true" outlineLevel="0" collapsed="false">
      <c r="A29" s="22" t="n">
        <v>21</v>
      </c>
      <c r="B29" s="23" t="s">
        <v>193</v>
      </c>
      <c r="C29" s="23" t="s">
        <v>196</v>
      </c>
      <c r="D29" s="22" t="s">
        <v>108</v>
      </c>
      <c r="E29" s="22" t="s">
        <v>120</v>
      </c>
      <c r="F29" s="24"/>
      <c r="G29" s="24"/>
      <c r="H29" s="26"/>
    </row>
    <row r="30" customFormat="false" ht="30" hidden="false" customHeight="true" outlineLevel="0" collapsed="false">
      <c r="A30" s="22" t="n">
        <v>22</v>
      </c>
      <c r="B30" s="23" t="s">
        <v>193</v>
      </c>
      <c r="C30" s="23" t="s">
        <v>197</v>
      </c>
      <c r="D30" s="22" t="s">
        <v>115</v>
      </c>
      <c r="E30" s="22" t="s">
        <v>120</v>
      </c>
      <c r="F30" s="24"/>
      <c r="G30" s="24"/>
      <c r="H30" s="26"/>
    </row>
    <row r="31" customFormat="false" ht="21.75" hidden="false" customHeight="true" outlineLevel="0" collapsed="false">
      <c r="A31" s="31" t="s">
        <v>198</v>
      </c>
      <c r="B31" s="31"/>
      <c r="C31" s="31"/>
      <c r="D31" s="31"/>
      <c r="E31" s="31"/>
      <c r="F31" s="31"/>
      <c r="G31" s="31"/>
      <c r="H31" s="31"/>
    </row>
    <row r="32" customFormat="false" ht="30" hidden="false" customHeight="true" outlineLevel="0" collapsed="false">
      <c r="A32" s="22" t="n">
        <v>23</v>
      </c>
      <c r="B32" s="23" t="s">
        <v>198</v>
      </c>
      <c r="C32" s="23" t="s">
        <v>199</v>
      </c>
      <c r="D32" s="22" t="s">
        <v>108</v>
      </c>
      <c r="E32" s="22" t="s">
        <v>120</v>
      </c>
      <c r="F32" s="24"/>
      <c r="G32" s="24"/>
      <c r="H32" s="26"/>
    </row>
    <row r="33" customFormat="false" ht="30" hidden="false" customHeight="true" outlineLevel="0" collapsed="false">
      <c r="A33" s="22" t="n">
        <v>24</v>
      </c>
      <c r="B33" s="23" t="s">
        <v>198</v>
      </c>
      <c r="C33" s="23" t="s">
        <v>200</v>
      </c>
      <c r="D33" s="22" t="s">
        <v>108</v>
      </c>
      <c r="E33" s="22" t="s">
        <v>120</v>
      </c>
      <c r="F33" s="24"/>
      <c r="G33" s="24"/>
      <c r="H33" s="26"/>
    </row>
    <row r="34" customFormat="false" ht="30" hidden="false" customHeight="true" outlineLevel="0" collapsed="false">
      <c r="A34" s="22" t="n">
        <v>25</v>
      </c>
      <c r="B34" s="23" t="s">
        <v>198</v>
      </c>
      <c r="C34" s="23" t="s">
        <v>201</v>
      </c>
      <c r="D34" s="22" t="s">
        <v>108</v>
      </c>
      <c r="E34" s="22" t="s">
        <v>120</v>
      </c>
      <c r="F34" s="24"/>
      <c r="G34" s="24"/>
      <c r="H34" s="26"/>
    </row>
    <row r="35" customFormat="false" ht="30" hidden="false" customHeight="true" outlineLevel="0" collapsed="false">
      <c r="A35" s="22" t="n">
        <v>26</v>
      </c>
      <c r="B35" s="23" t="s">
        <v>198</v>
      </c>
      <c r="C35" s="23" t="s">
        <v>202</v>
      </c>
      <c r="D35" s="22" t="s">
        <v>115</v>
      </c>
      <c r="E35" s="22" t="s">
        <v>120</v>
      </c>
      <c r="F35" s="24"/>
      <c r="G35" s="24"/>
      <c r="H35" s="26"/>
    </row>
    <row r="36" customFormat="false" ht="30" hidden="false" customHeight="true" outlineLevel="0" collapsed="false">
      <c r="A36" s="22" t="n">
        <v>27</v>
      </c>
      <c r="B36" s="23" t="s">
        <v>198</v>
      </c>
      <c r="C36" s="23" t="s">
        <v>203</v>
      </c>
      <c r="D36" s="22" t="s">
        <v>160</v>
      </c>
      <c r="E36" s="22" t="s">
        <v>120</v>
      </c>
      <c r="F36" s="24"/>
      <c r="G36" s="24"/>
      <c r="H36" s="26"/>
    </row>
    <row r="37" customFormat="false" ht="30" hidden="false" customHeight="true" outlineLevel="0" collapsed="false">
      <c r="A37" s="22" t="n">
        <v>28</v>
      </c>
      <c r="B37" s="23" t="s">
        <v>198</v>
      </c>
      <c r="C37" s="23" t="s">
        <v>204</v>
      </c>
      <c r="D37" s="22" t="s">
        <v>108</v>
      </c>
      <c r="E37" s="22" t="s">
        <v>120</v>
      </c>
      <c r="F37" s="24"/>
      <c r="G37" s="24"/>
      <c r="H37" s="26"/>
    </row>
    <row r="38" customFormat="false" ht="21.75" hidden="false" customHeight="true" outlineLevel="0" collapsed="false">
      <c r="A38" s="31" t="s">
        <v>205</v>
      </c>
      <c r="B38" s="31"/>
      <c r="C38" s="31"/>
      <c r="D38" s="31"/>
      <c r="E38" s="31"/>
      <c r="F38" s="31"/>
      <c r="G38" s="31"/>
      <c r="H38" s="31"/>
    </row>
    <row r="39" customFormat="false" ht="30" hidden="false" customHeight="true" outlineLevel="0" collapsed="false">
      <c r="A39" s="22" t="n">
        <v>29</v>
      </c>
      <c r="B39" s="23" t="s">
        <v>205</v>
      </c>
      <c r="C39" s="23" t="s">
        <v>206</v>
      </c>
      <c r="D39" s="22" t="s">
        <v>108</v>
      </c>
      <c r="E39" s="22" t="s">
        <v>120</v>
      </c>
      <c r="F39" s="24"/>
      <c r="G39" s="24"/>
      <c r="H39" s="26"/>
    </row>
    <row r="40" customFormat="false" ht="30" hidden="false" customHeight="true" outlineLevel="0" collapsed="false">
      <c r="A40" s="22" t="n">
        <v>30</v>
      </c>
      <c r="B40" s="23" t="s">
        <v>205</v>
      </c>
      <c r="C40" s="23" t="s">
        <v>207</v>
      </c>
      <c r="D40" s="22" t="s">
        <v>108</v>
      </c>
      <c r="E40" s="22" t="s">
        <v>120</v>
      </c>
      <c r="F40" s="24"/>
      <c r="G40" s="24"/>
      <c r="H40" s="26"/>
    </row>
    <row r="41" customFormat="false" ht="30" hidden="false" customHeight="true" outlineLevel="0" collapsed="false">
      <c r="A41" s="22" t="n">
        <v>31</v>
      </c>
      <c r="B41" s="23" t="s">
        <v>205</v>
      </c>
      <c r="C41" s="23" t="s">
        <v>208</v>
      </c>
      <c r="D41" s="22" t="s">
        <v>115</v>
      </c>
      <c r="E41" s="22" t="s">
        <v>120</v>
      </c>
      <c r="F41" s="24"/>
      <c r="G41" s="24"/>
      <c r="H41" s="26"/>
    </row>
    <row r="42" customFormat="false" ht="30" hidden="false" customHeight="true" outlineLevel="0" collapsed="false">
      <c r="A42" s="22" t="n">
        <v>32</v>
      </c>
      <c r="B42" s="23" t="s">
        <v>205</v>
      </c>
      <c r="C42" s="23" t="s">
        <v>209</v>
      </c>
      <c r="D42" s="22" t="s">
        <v>115</v>
      </c>
      <c r="E42" s="22" t="s">
        <v>120</v>
      </c>
      <c r="F42" s="24"/>
      <c r="G42" s="24"/>
      <c r="H42" s="26"/>
    </row>
    <row r="43" customFormat="false" ht="21.75" hidden="false" customHeight="true" outlineLevel="0" collapsed="false">
      <c r="A43" s="31" t="s">
        <v>210</v>
      </c>
      <c r="B43" s="31"/>
      <c r="C43" s="31"/>
      <c r="D43" s="31"/>
      <c r="E43" s="31"/>
      <c r="F43" s="31"/>
      <c r="G43" s="31"/>
      <c r="H43" s="31"/>
    </row>
    <row r="44" customFormat="false" ht="30" hidden="false" customHeight="true" outlineLevel="0" collapsed="false">
      <c r="A44" s="22" t="n">
        <v>33</v>
      </c>
      <c r="B44" s="23" t="s">
        <v>210</v>
      </c>
      <c r="C44" s="23" t="s">
        <v>211</v>
      </c>
      <c r="D44" s="22" t="s">
        <v>108</v>
      </c>
      <c r="E44" s="22" t="s">
        <v>120</v>
      </c>
      <c r="F44" s="24"/>
      <c r="G44" s="24"/>
      <c r="H44" s="26"/>
    </row>
    <row r="45" customFormat="false" ht="30" hidden="false" customHeight="true" outlineLevel="0" collapsed="false">
      <c r="A45" s="22" t="n">
        <v>34</v>
      </c>
      <c r="B45" s="23" t="s">
        <v>210</v>
      </c>
      <c r="C45" s="23" t="s">
        <v>212</v>
      </c>
      <c r="D45" s="22" t="s">
        <v>115</v>
      </c>
      <c r="E45" s="22" t="s">
        <v>120</v>
      </c>
      <c r="F45" s="24"/>
      <c r="G45" s="24"/>
      <c r="H45" s="26"/>
    </row>
    <row r="46" customFormat="false" ht="30" hidden="false" customHeight="true" outlineLevel="0" collapsed="false">
      <c r="A46" s="22" t="n">
        <v>35</v>
      </c>
      <c r="B46" s="23" t="s">
        <v>210</v>
      </c>
      <c r="C46" s="23" t="s">
        <v>213</v>
      </c>
      <c r="D46" s="22" t="s">
        <v>115</v>
      </c>
      <c r="E46" s="22" t="s">
        <v>120</v>
      </c>
      <c r="F46" s="24"/>
      <c r="G46" s="24"/>
      <c r="H46" s="26"/>
    </row>
    <row r="47" customFormat="false" ht="30" hidden="false" customHeight="true" outlineLevel="0" collapsed="false">
      <c r="A47" s="22" t="n">
        <v>36</v>
      </c>
      <c r="B47" s="23" t="s">
        <v>210</v>
      </c>
      <c r="C47" s="23" t="s">
        <v>214</v>
      </c>
      <c r="D47" s="22" t="s">
        <v>115</v>
      </c>
      <c r="E47" s="22" t="s">
        <v>120</v>
      </c>
      <c r="F47" s="24"/>
      <c r="G47" s="24"/>
      <c r="H47" s="26"/>
    </row>
    <row r="49" customFormat="false" ht="15" hidden="false" customHeight="false" outlineLevel="0" collapsed="false">
      <c r="A49" s="28" t="s">
        <v>170</v>
      </c>
      <c r="B49" s="28"/>
      <c r="C49" s="29" t="n">
        <f aca="false">IFERROR(COUNTIF(E5:E47,"Done")/COUNTA(E5:E47),0)</f>
        <v>0</v>
      </c>
      <c r="D49" s="30" t="str">
        <f aca="false">COUNTIF(E5:E47,"Done")&amp;" / "&amp;COUNTA(E5:E47)&amp;" tasks done"</f>
        <v>0 / 36 tasks done</v>
      </c>
    </row>
  </sheetData>
  <mergeCells count="10">
    <mergeCell ref="A1:H1"/>
    <mergeCell ref="A2:H2"/>
    <mergeCell ref="A5:H5"/>
    <mergeCell ref="A14:H14"/>
    <mergeCell ref="A18:H18"/>
    <mergeCell ref="A26:H26"/>
    <mergeCell ref="A31:H31"/>
    <mergeCell ref="A38:H38"/>
    <mergeCell ref="A43:H43"/>
    <mergeCell ref="A49:B49"/>
  </mergeCells>
  <conditionalFormatting sqref="E5:E47">
    <cfRule type="cellIs" priority="2" operator="equal" aboveAverage="0" equalAverage="0" bottom="0" percent="0" rank="0" text="" dxfId="0">
      <formula>"Done"</formula>
    </cfRule>
    <cfRule type="cellIs" priority="3" operator="equal" aboveAverage="0" equalAverage="0" bottom="0" percent="0" rank="0" text="" dxfId="2">
      <formula>"In Progress"</formula>
    </cfRule>
    <cfRule type="cellIs" priority="4" operator="equal" aboveAverage="0" equalAverage="0" bottom="0" percent="0" rank="0" text="" dxfId="1">
      <formula>"Blocked"</formula>
    </cfRule>
  </conditionalFormatting>
  <conditionalFormatting sqref="D5:D47">
    <cfRule type="cellIs" priority="5" operator="equal" aboveAverage="0" equalAverage="0" bottom="0" percent="0" rank="0" text="" dxfId="3">
      <formula>"High"</formula>
    </cfRule>
  </conditionalFormatting>
  <dataValidations count="2">
    <dataValidation allowBlank="true" error="Please choose an option from the dropdown list." errorStyle="stop" errorTitle="Invalid entry" operator="between" prompt="High / Medium / Low" promptTitle="Priority" showDropDown="false" showErrorMessage="false" showInputMessage="false" sqref="D5:D47" type="list">
      <formula1>"High,Medium,Low"</formula1>
      <formula2>0</formula2>
    </dataValidation>
    <dataValidation allowBlank="true" error="Please choose an option from the dropdown list." errorStyle="stop" errorTitle="Invalid entry" operator="between" prompt="Not Started / In Progress / Done / Blocked / N/A" promptTitle="Status" showDropDown="false" showErrorMessage="false" showInputMessage="false" sqref="E5:E47" type="list">
      <formula1>"Not Started,In Progress,Done,Blocked,N/A"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F8F00"/>
    <pageSetUpPr fitToPage="false"/>
  </sheetPr>
  <dimension ref="A1:H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0"/>
    <col collapsed="false" customWidth="true" hidden="false" outlineLevel="0" max="3" min="3" style="0" width="55"/>
    <col collapsed="false" customWidth="true" hidden="false" outlineLevel="0" max="4" min="4" style="0" width="11"/>
    <col collapsed="false" customWidth="true" hidden="false" outlineLevel="0" max="6" min="5" style="0" width="14"/>
    <col collapsed="false" customWidth="true" hidden="false" outlineLevel="0" max="7" min="7" style="0" width="13"/>
    <col collapsed="false" customWidth="true" hidden="false" outlineLevel="0" max="8" min="8" style="0" width="34"/>
  </cols>
  <sheetData>
    <row r="1" customFormat="false" ht="30" hidden="false" customHeight="true" outlineLevel="0" collapsed="false">
      <c r="A1" s="8" t="s">
        <v>30</v>
      </c>
      <c r="B1" s="8"/>
      <c r="C1" s="8"/>
      <c r="D1" s="8"/>
      <c r="E1" s="8"/>
      <c r="F1" s="8"/>
      <c r="G1" s="8"/>
      <c r="H1" s="8"/>
    </row>
    <row r="2" customFormat="false" ht="24" hidden="false" customHeight="true" outlineLevel="0" collapsed="false">
      <c r="A2" s="2" t="s">
        <v>215</v>
      </c>
      <c r="B2" s="2"/>
      <c r="C2" s="2"/>
      <c r="D2" s="2"/>
      <c r="E2" s="2"/>
      <c r="F2" s="2"/>
      <c r="G2" s="2"/>
      <c r="H2" s="2"/>
    </row>
    <row r="3" customFormat="false" ht="6" hidden="false" customHeight="true" outlineLevel="0" collapsed="false"/>
    <row r="4" customFormat="false" ht="21.75" hidden="false" customHeight="true" outlineLevel="0" collapsed="false">
      <c r="A4" s="21" t="s">
        <v>66</v>
      </c>
      <c r="B4" s="21" t="s">
        <v>68</v>
      </c>
      <c r="C4" s="21" t="s">
        <v>132</v>
      </c>
      <c r="D4" s="21" t="s">
        <v>101</v>
      </c>
      <c r="E4" s="21" t="s">
        <v>104</v>
      </c>
      <c r="F4" s="21" t="s">
        <v>133</v>
      </c>
      <c r="G4" s="21" t="s">
        <v>134</v>
      </c>
      <c r="H4" s="21" t="s">
        <v>74</v>
      </c>
    </row>
    <row r="5" customFormat="false" ht="21.75" hidden="false" customHeight="true" outlineLevel="0" collapsed="false">
      <c r="A5" s="32" t="s">
        <v>216</v>
      </c>
      <c r="B5" s="32"/>
      <c r="C5" s="32"/>
      <c r="D5" s="32"/>
      <c r="E5" s="32"/>
      <c r="F5" s="32"/>
      <c r="G5" s="32"/>
      <c r="H5" s="32"/>
    </row>
    <row r="6" customFormat="false" ht="30" hidden="false" customHeight="true" outlineLevel="0" collapsed="false">
      <c r="A6" s="22" t="n">
        <v>1</v>
      </c>
      <c r="B6" s="23" t="s">
        <v>216</v>
      </c>
      <c r="C6" s="23" t="s">
        <v>217</v>
      </c>
      <c r="D6" s="22" t="s">
        <v>108</v>
      </c>
      <c r="E6" s="22" t="s">
        <v>120</v>
      </c>
      <c r="F6" s="24"/>
      <c r="G6" s="24"/>
      <c r="H6" s="26"/>
    </row>
    <row r="7" customFormat="false" ht="30" hidden="false" customHeight="true" outlineLevel="0" collapsed="false">
      <c r="A7" s="22" t="n">
        <v>2</v>
      </c>
      <c r="B7" s="23" t="s">
        <v>216</v>
      </c>
      <c r="C7" s="23" t="s">
        <v>218</v>
      </c>
      <c r="D7" s="22" t="s">
        <v>115</v>
      </c>
      <c r="E7" s="22" t="s">
        <v>120</v>
      </c>
      <c r="F7" s="24"/>
      <c r="G7" s="24"/>
      <c r="H7" s="26"/>
    </row>
    <row r="8" customFormat="false" ht="30" hidden="false" customHeight="true" outlineLevel="0" collapsed="false">
      <c r="A8" s="22" t="n">
        <v>3</v>
      </c>
      <c r="B8" s="23" t="s">
        <v>216</v>
      </c>
      <c r="C8" s="23" t="s">
        <v>219</v>
      </c>
      <c r="D8" s="22" t="s">
        <v>108</v>
      </c>
      <c r="E8" s="22" t="s">
        <v>120</v>
      </c>
      <c r="F8" s="24"/>
      <c r="G8" s="24"/>
      <c r="H8" s="26"/>
    </row>
    <row r="9" customFormat="false" ht="30" hidden="false" customHeight="true" outlineLevel="0" collapsed="false">
      <c r="A9" s="22" t="n">
        <v>4</v>
      </c>
      <c r="B9" s="23" t="s">
        <v>216</v>
      </c>
      <c r="C9" s="23" t="s">
        <v>220</v>
      </c>
      <c r="D9" s="22" t="s">
        <v>108</v>
      </c>
      <c r="E9" s="22" t="s">
        <v>120</v>
      </c>
      <c r="F9" s="24"/>
      <c r="G9" s="24"/>
      <c r="H9" s="26"/>
    </row>
    <row r="10" customFormat="false" ht="21.75" hidden="false" customHeight="true" outlineLevel="0" collapsed="false">
      <c r="A10" s="32" t="s">
        <v>221</v>
      </c>
      <c r="B10" s="32"/>
      <c r="C10" s="32"/>
      <c r="D10" s="32"/>
      <c r="E10" s="32"/>
      <c r="F10" s="32"/>
      <c r="G10" s="32"/>
      <c r="H10" s="32"/>
    </row>
    <row r="11" customFormat="false" ht="30" hidden="false" customHeight="true" outlineLevel="0" collapsed="false">
      <c r="A11" s="22" t="n">
        <v>5</v>
      </c>
      <c r="B11" s="23" t="s">
        <v>221</v>
      </c>
      <c r="C11" s="23" t="s">
        <v>222</v>
      </c>
      <c r="D11" s="22" t="s">
        <v>108</v>
      </c>
      <c r="E11" s="22" t="s">
        <v>120</v>
      </c>
      <c r="F11" s="24"/>
      <c r="G11" s="24"/>
      <c r="H11" s="26"/>
    </row>
    <row r="12" customFormat="false" ht="30" hidden="false" customHeight="true" outlineLevel="0" collapsed="false">
      <c r="A12" s="22" t="n">
        <v>6</v>
      </c>
      <c r="B12" s="23" t="s">
        <v>221</v>
      </c>
      <c r="C12" s="23" t="s">
        <v>223</v>
      </c>
      <c r="D12" s="22" t="s">
        <v>108</v>
      </c>
      <c r="E12" s="22" t="s">
        <v>120</v>
      </c>
      <c r="F12" s="24"/>
      <c r="G12" s="24"/>
      <c r="H12" s="26"/>
    </row>
    <row r="13" customFormat="false" ht="30" hidden="false" customHeight="true" outlineLevel="0" collapsed="false">
      <c r="A13" s="22" t="n">
        <v>7</v>
      </c>
      <c r="B13" s="23" t="s">
        <v>221</v>
      </c>
      <c r="C13" s="23" t="s">
        <v>224</v>
      </c>
      <c r="D13" s="22" t="s">
        <v>115</v>
      </c>
      <c r="E13" s="22" t="s">
        <v>120</v>
      </c>
      <c r="F13" s="24"/>
      <c r="G13" s="24"/>
      <c r="H13" s="26"/>
    </row>
    <row r="14" customFormat="false" ht="30" hidden="false" customHeight="true" outlineLevel="0" collapsed="false">
      <c r="A14" s="22" t="n">
        <v>8</v>
      </c>
      <c r="B14" s="23" t="s">
        <v>221</v>
      </c>
      <c r="C14" s="23" t="s">
        <v>225</v>
      </c>
      <c r="D14" s="22" t="s">
        <v>108</v>
      </c>
      <c r="E14" s="22" t="s">
        <v>120</v>
      </c>
      <c r="F14" s="24"/>
      <c r="G14" s="24"/>
      <c r="H14" s="26"/>
    </row>
    <row r="15" customFormat="false" ht="30" hidden="false" customHeight="true" outlineLevel="0" collapsed="false">
      <c r="A15" s="22" t="n">
        <v>9</v>
      </c>
      <c r="B15" s="23" t="s">
        <v>221</v>
      </c>
      <c r="C15" s="23" t="s">
        <v>226</v>
      </c>
      <c r="D15" s="22" t="s">
        <v>115</v>
      </c>
      <c r="E15" s="22" t="s">
        <v>120</v>
      </c>
      <c r="F15" s="24"/>
      <c r="G15" s="24"/>
      <c r="H15" s="26"/>
    </row>
    <row r="16" customFormat="false" ht="30" hidden="false" customHeight="true" outlineLevel="0" collapsed="false">
      <c r="A16" s="22" t="n">
        <v>10</v>
      </c>
      <c r="B16" s="23" t="s">
        <v>221</v>
      </c>
      <c r="C16" s="23" t="s">
        <v>227</v>
      </c>
      <c r="D16" s="22" t="s">
        <v>115</v>
      </c>
      <c r="E16" s="22" t="s">
        <v>120</v>
      </c>
      <c r="F16" s="24"/>
      <c r="G16" s="24"/>
      <c r="H16" s="26"/>
    </row>
    <row r="17" customFormat="false" ht="21.75" hidden="false" customHeight="true" outlineLevel="0" collapsed="false">
      <c r="A17" s="32" t="s">
        <v>228</v>
      </c>
      <c r="B17" s="32"/>
      <c r="C17" s="32"/>
      <c r="D17" s="32"/>
      <c r="E17" s="32"/>
      <c r="F17" s="32"/>
      <c r="G17" s="32"/>
      <c r="H17" s="32"/>
    </row>
    <row r="18" customFormat="false" ht="30" hidden="false" customHeight="true" outlineLevel="0" collapsed="false">
      <c r="A18" s="22" t="n">
        <v>11</v>
      </c>
      <c r="B18" s="23" t="s">
        <v>228</v>
      </c>
      <c r="C18" s="23" t="s">
        <v>229</v>
      </c>
      <c r="D18" s="22" t="s">
        <v>108</v>
      </c>
      <c r="E18" s="22" t="s">
        <v>120</v>
      </c>
      <c r="F18" s="24"/>
      <c r="G18" s="24"/>
      <c r="H18" s="26"/>
    </row>
    <row r="19" customFormat="false" ht="30" hidden="false" customHeight="true" outlineLevel="0" collapsed="false">
      <c r="A19" s="22" t="n">
        <v>12</v>
      </c>
      <c r="B19" s="23" t="s">
        <v>228</v>
      </c>
      <c r="C19" s="23" t="s">
        <v>230</v>
      </c>
      <c r="D19" s="22" t="s">
        <v>108</v>
      </c>
      <c r="E19" s="22" t="s">
        <v>120</v>
      </c>
      <c r="F19" s="24"/>
      <c r="G19" s="24"/>
      <c r="H19" s="26"/>
    </row>
    <row r="20" customFormat="false" ht="30" hidden="false" customHeight="true" outlineLevel="0" collapsed="false">
      <c r="A20" s="22" t="n">
        <v>13</v>
      </c>
      <c r="B20" s="23" t="s">
        <v>228</v>
      </c>
      <c r="C20" s="23" t="s">
        <v>231</v>
      </c>
      <c r="D20" s="22" t="s">
        <v>115</v>
      </c>
      <c r="E20" s="22" t="s">
        <v>120</v>
      </c>
      <c r="F20" s="24"/>
      <c r="G20" s="24"/>
      <c r="H20" s="26"/>
    </row>
    <row r="21" customFormat="false" ht="30" hidden="false" customHeight="true" outlineLevel="0" collapsed="false">
      <c r="A21" s="22" t="n">
        <v>14</v>
      </c>
      <c r="B21" s="23" t="s">
        <v>228</v>
      </c>
      <c r="C21" s="23" t="s">
        <v>232</v>
      </c>
      <c r="D21" s="22" t="s">
        <v>108</v>
      </c>
      <c r="E21" s="22" t="s">
        <v>120</v>
      </c>
      <c r="F21" s="24"/>
      <c r="G21" s="24"/>
      <c r="H21" s="26"/>
    </row>
    <row r="22" customFormat="false" ht="30" hidden="false" customHeight="true" outlineLevel="0" collapsed="false">
      <c r="A22" s="22" t="n">
        <v>15</v>
      </c>
      <c r="B22" s="23" t="s">
        <v>228</v>
      </c>
      <c r="C22" s="23" t="s">
        <v>233</v>
      </c>
      <c r="D22" s="22" t="s">
        <v>115</v>
      </c>
      <c r="E22" s="22" t="s">
        <v>120</v>
      </c>
      <c r="F22" s="24"/>
      <c r="G22" s="24"/>
      <c r="H22" s="26"/>
    </row>
    <row r="23" customFormat="false" ht="30" hidden="false" customHeight="true" outlineLevel="0" collapsed="false">
      <c r="A23" s="22" t="n">
        <v>16</v>
      </c>
      <c r="B23" s="23" t="s">
        <v>228</v>
      </c>
      <c r="C23" s="23" t="s">
        <v>234</v>
      </c>
      <c r="D23" s="22" t="s">
        <v>160</v>
      </c>
      <c r="E23" s="22" t="s">
        <v>120</v>
      </c>
      <c r="F23" s="24"/>
      <c r="G23" s="24"/>
      <c r="H23" s="26"/>
    </row>
    <row r="24" customFormat="false" ht="21.75" hidden="false" customHeight="true" outlineLevel="0" collapsed="false">
      <c r="A24" s="32" t="s">
        <v>235</v>
      </c>
      <c r="B24" s="32"/>
      <c r="C24" s="32"/>
      <c r="D24" s="32"/>
      <c r="E24" s="32"/>
      <c r="F24" s="32"/>
      <c r="G24" s="32"/>
      <c r="H24" s="32"/>
    </row>
    <row r="25" customFormat="false" ht="30" hidden="false" customHeight="true" outlineLevel="0" collapsed="false">
      <c r="A25" s="22" t="n">
        <v>17</v>
      </c>
      <c r="B25" s="23" t="s">
        <v>235</v>
      </c>
      <c r="C25" s="23" t="s">
        <v>236</v>
      </c>
      <c r="D25" s="22" t="s">
        <v>108</v>
      </c>
      <c r="E25" s="22" t="s">
        <v>120</v>
      </c>
      <c r="F25" s="24"/>
      <c r="G25" s="24"/>
      <c r="H25" s="26"/>
    </row>
    <row r="26" customFormat="false" ht="30" hidden="false" customHeight="true" outlineLevel="0" collapsed="false">
      <c r="A26" s="22" t="n">
        <v>18</v>
      </c>
      <c r="B26" s="23" t="s">
        <v>235</v>
      </c>
      <c r="C26" s="23" t="s">
        <v>237</v>
      </c>
      <c r="D26" s="22" t="s">
        <v>115</v>
      </c>
      <c r="E26" s="22" t="s">
        <v>120</v>
      </c>
      <c r="F26" s="24"/>
      <c r="G26" s="24"/>
      <c r="H26" s="26"/>
    </row>
    <row r="27" customFormat="false" ht="30" hidden="false" customHeight="true" outlineLevel="0" collapsed="false">
      <c r="A27" s="22" t="n">
        <v>19</v>
      </c>
      <c r="B27" s="23" t="s">
        <v>235</v>
      </c>
      <c r="C27" s="23" t="s">
        <v>238</v>
      </c>
      <c r="D27" s="22" t="s">
        <v>108</v>
      </c>
      <c r="E27" s="22" t="s">
        <v>120</v>
      </c>
      <c r="F27" s="24"/>
      <c r="G27" s="24"/>
      <c r="H27" s="26"/>
    </row>
    <row r="28" customFormat="false" ht="30" hidden="false" customHeight="true" outlineLevel="0" collapsed="false">
      <c r="A28" s="22" t="n">
        <v>20</v>
      </c>
      <c r="B28" s="23" t="s">
        <v>235</v>
      </c>
      <c r="C28" s="23" t="s">
        <v>239</v>
      </c>
      <c r="D28" s="22" t="s">
        <v>115</v>
      </c>
      <c r="E28" s="22" t="s">
        <v>120</v>
      </c>
      <c r="F28" s="24"/>
      <c r="G28" s="24"/>
      <c r="H28" s="26"/>
    </row>
    <row r="29" customFormat="false" ht="21.75" hidden="false" customHeight="true" outlineLevel="0" collapsed="false">
      <c r="A29" s="32" t="s">
        <v>240</v>
      </c>
      <c r="B29" s="32"/>
      <c r="C29" s="32"/>
      <c r="D29" s="32"/>
      <c r="E29" s="32"/>
      <c r="F29" s="32"/>
      <c r="G29" s="32"/>
      <c r="H29" s="32"/>
    </row>
    <row r="30" customFormat="false" ht="30" hidden="false" customHeight="true" outlineLevel="0" collapsed="false">
      <c r="A30" s="22" t="n">
        <v>21</v>
      </c>
      <c r="B30" s="23" t="s">
        <v>240</v>
      </c>
      <c r="C30" s="23" t="s">
        <v>241</v>
      </c>
      <c r="D30" s="22" t="s">
        <v>108</v>
      </c>
      <c r="E30" s="22" t="s">
        <v>120</v>
      </c>
      <c r="F30" s="24"/>
      <c r="G30" s="24"/>
      <c r="H30" s="26"/>
    </row>
    <row r="31" customFormat="false" ht="30" hidden="false" customHeight="true" outlineLevel="0" collapsed="false">
      <c r="A31" s="22" t="n">
        <v>22</v>
      </c>
      <c r="B31" s="23" t="s">
        <v>240</v>
      </c>
      <c r="C31" s="23" t="s">
        <v>242</v>
      </c>
      <c r="D31" s="22" t="s">
        <v>115</v>
      </c>
      <c r="E31" s="22" t="s">
        <v>120</v>
      </c>
      <c r="F31" s="24"/>
      <c r="G31" s="24"/>
      <c r="H31" s="26"/>
    </row>
    <row r="32" customFormat="false" ht="30" hidden="false" customHeight="true" outlineLevel="0" collapsed="false">
      <c r="A32" s="22" t="n">
        <v>23</v>
      </c>
      <c r="B32" s="23" t="s">
        <v>240</v>
      </c>
      <c r="C32" s="23" t="s">
        <v>243</v>
      </c>
      <c r="D32" s="22" t="s">
        <v>115</v>
      </c>
      <c r="E32" s="22" t="s">
        <v>120</v>
      </c>
      <c r="F32" s="24"/>
      <c r="G32" s="24"/>
      <c r="H32" s="26"/>
    </row>
    <row r="33" customFormat="false" ht="30" hidden="false" customHeight="true" outlineLevel="0" collapsed="false">
      <c r="A33" s="22" t="n">
        <v>24</v>
      </c>
      <c r="B33" s="23" t="s">
        <v>240</v>
      </c>
      <c r="C33" s="23" t="s">
        <v>244</v>
      </c>
      <c r="D33" s="22" t="s">
        <v>160</v>
      </c>
      <c r="E33" s="22" t="s">
        <v>120</v>
      </c>
      <c r="F33" s="24"/>
      <c r="G33" s="24"/>
      <c r="H33" s="26"/>
    </row>
    <row r="35" customFormat="false" ht="15" hidden="false" customHeight="false" outlineLevel="0" collapsed="false">
      <c r="A35" s="28" t="s">
        <v>170</v>
      </c>
      <c r="B35" s="28"/>
      <c r="C35" s="29" t="n">
        <f aca="false">IFERROR(COUNTIF(E5:E33,"Done")/COUNTA(E5:E33),0)</f>
        <v>0</v>
      </c>
      <c r="D35" s="30" t="str">
        <f aca="false">COUNTIF(E5:E33,"Done")&amp;" / "&amp;COUNTA(E5:E33)&amp;" tasks done"</f>
        <v>0 / 24 tasks done</v>
      </c>
    </row>
  </sheetData>
  <mergeCells count="8">
    <mergeCell ref="A1:H1"/>
    <mergeCell ref="A2:H2"/>
    <mergeCell ref="A5:H5"/>
    <mergeCell ref="A10:H10"/>
    <mergeCell ref="A17:H17"/>
    <mergeCell ref="A24:H24"/>
    <mergeCell ref="A29:H29"/>
    <mergeCell ref="A35:B35"/>
  </mergeCells>
  <conditionalFormatting sqref="E5:E33">
    <cfRule type="cellIs" priority="2" operator="equal" aboveAverage="0" equalAverage="0" bottom="0" percent="0" rank="0" text="" dxfId="0">
      <formula>"Done"</formula>
    </cfRule>
    <cfRule type="cellIs" priority="3" operator="equal" aboveAverage="0" equalAverage="0" bottom="0" percent="0" rank="0" text="" dxfId="2">
      <formula>"In Progress"</formula>
    </cfRule>
    <cfRule type="cellIs" priority="4" operator="equal" aboveAverage="0" equalAverage="0" bottom="0" percent="0" rank="0" text="" dxfId="1">
      <formula>"Blocked"</formula>
    </cfRule>
  </conditionalFormatting>
  <conditionalFormatting sqref="D5:D33">
    <cfRule type="cellIs" priority="5" operator="equal" aboveAverage="0" equalAverage="0" bottom="0" percent="0" rank="0" text="" dxfId="3">
      <formula>"High"</formula>
    </cfRule>
  </conditionalFormatting>
  <dataValidations count="2">
    <dataValidation allowBlank="true" error="Please choose an option from the dropdown list." errorStyle="stop" errorTitle="Invalid entry" operator="between" prompt="High / Medium / Low" promptTitle="Priority" showDropDown="false" showErrorMessage="false" showInputMessage="false" sqref="D5:D33" type="list">
      <formula1>"High,Medium,Low"</formula1>
      <formula2>0</formula2>
    </dataValidation>
    <dataValidation allowBlank="true" error="Please choose an option from the dropdown list." errorStyle="stop" errorTitle="Invalid entry" operator="between" prompt="Not Started / In Progress / Done / Blocked / N/A" promptTitle="Status" showDropDown="false" showErrorMessage="false" showInputMessage="false" sqref="E5:E33" type="list">
      <formula1>"Not Started,In Progress,Done,Blocked,N/A"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75623"/>
    <pageSetUpPr fitToPage="false"/>
  </sheetPr>
  <dimension ref="A1:H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0"/>
    <col collapsed="false" customWidth="true" hidden="false" outlineLevel="0" max="3" min="3" style="0" width="55"/>
    <col collapsed="false" customWidth="true" hidden="false" outlineLevel="0" max="4" min="4" style="0" width="11"/>
    <col collapsed="false" customWidth="true" hidden="false" outlineLevel="0" max="6" min="5" style="0" width="14"/>
    <col collapsed="false" customWidth="true" hidden="false" outlineLevel="0" max="7" min="7" style="0" width="13"/>
    <col collapsed="false" customWidth="true" hidden="false" outlineLevel="0" max="8" min="8" style="0" width="34"/>
  </cols>
  <sheetData>
    <row r="1" customFormat="false" ht="30" hidden="false" customHeight="true" outlineLevel="0" collapsed="false">
      <c r="A1" s="8" t="s">
        <v>32</v>
      </c>
      <c r="B1" s="8"/>
      <c r="C1" s="8"/>
      <c r="D1" s="8"/>
      <c r="E1" s="8"/>
      <c r="F1" s="8"/>
      <c r="G1" s="8"/>
      <c r="H1" s="8"/>
    </row>
    <row r="2" customFormat="false" ht="24" hidden="false" customHeight="true" outlineLevel="0" collapsed="false">
      <c r="A2" s="2" t="s">
        <v>245</v>
      </c>
      <c r="B2" s="2"/>
      <c r="C2" s="2"/>
      <c r="D2" s="2"/>
      <c r="E2" s="2"/>
      <c r="F2" s="2"/>
      <c r="G2" s="2"/>
      <c r="H2" s="2"/>
    </row>
    <row r="3" customFormat="false" ht="6" hidden="false" customHeight="true" outlineLevel="0" collapsed="false"/>
    <row r="4" customFormat="false" ht="21.75" hidden="false" customHeight="true" outlineLevel="0" collapsed="false">
      <c r="A4" s="21" t="s">
        <v>66</v>
      </c>
      <c r="B4" s="21" t="s">
        <v>68</v>
      </c>
      <c r="C4" s="21" t="s">
        <v>132</v>
      </c>
      <c r="D4" s="21" t="s">
        <v>101</v>
      </c>
      <c r="E4" s="21" t="s">
        <v>104</v>
      </c>
      <c r="F4" s="21" t="s">
        <v>133</v>
      </c>
      <c r="G4" s="21" t="s">
        <v>134</v>
      </c>
      <c r="H4" s="21" t="s">
        <v>74</v>
      </c>
    </row>
    <row r="5" customFormat="false" ht="21.75" hidden="false" customHeight="true" outlineLevel="0" collapsed="false">
      <c r="A5" s="33" t="s">
        <v>246</v>
      </c>
      <c r="B5" s="33"/>
      <c r="C5" s="33"/>
      <c r="D5" s="33"/>
      <c r="E5" s="33"/>
      <c r="F5" s="33"/>
      <c r="G5" s="33"/>
      <c r="H5" s="33"/>
    </row>
    <row r="6" customFormat="false" ht="30" hidden="false" customHeight="true" outlineLevel="0" collapsed="false">
      <c r="A6" s="22" t="n">
        <v>1</v>
      </c>
      <c r="B6" s="23" t="s">
        <v>246</v>
      </c>
      <c r="C6" s="23" t="s">
        <v>247</v>
      </c>
      <c r="D6" s="22" t="s">
        <v>115</v>
      </c>
      <c r="E6" s="22" t="s">
        <v>120</v>
      </c>
      <c r="F6" s="24"/>
      <c r="G6" s="24"/>
      <c r="H6" s="26"/>
    </row>
    <row r="7" customFormat="false" ht="30" hidden="false" customHeight="true" outlineLevel="0" collapsed="false">
      <c r="A7" s="22" t="n">
        <v>2</v>
      </c>
      <c r="B7" s="23" t="s">
        <v>246</v>
      </c>
      <c r="C7" s="23" t="s">
        <v>248</v>
      </c>
      <c r="D7" s="22" t="s">
        <v>108</v>
      </c>
      <c r="E7" s="22" t="s">
        <v>120</v>
      </c>
      <c r="F7" s="24"/>
      <c r="G7" s="24"/>
      <c r="H7" s="26"/>
    </row>
    <row r="8" customFormat="false" ht="30" hidden="false" customHeight="true" outlineLevel="0" collapsed="false">
      <c r="A8" s="22" t="n">
        <v>3</v>
      </c>
      <c r="B8" s="23" t="s">
        <v>246</v>
      </c>
      <c r="C8" s="23" t="s">
        <v>249</v>
      </c>
      <c r="D8" s="22" t="s">
        <v>108</v>
      </c>
      <c r="E8" s="22" t="s">
        <v>120</v>
      </c>
      <c r="F8" s="24"/>
      <c r="G8" s="24"/>
      <c r="H8" s="26"/>
    </row>
    <row r="9" customFormat="false" ht="30" hidden="false" customHeight="true" outlineLevel="0" collapsed="false">
      <c r="A9" s="22" t="n">
        <v>4</v>
      </c>
      <c r="B9" s="23" t="s">
        <v>246</v>
      </c>
      <c r="C9" s="23" t="s">
        <v>250</v>
      </c>
      <c r="D9" s="22" t="s">
        <v>115</v>
      </c>
      <c r="E9" s="22" t="s">
        <v>120</v>
      </c>
      <c r="F9" s="24"/>
      <c r="G9" s="24"/>
      <c r="H9" s="26"/>
    </row>
    <row r="10" customFormat="false" ht="21.75" hidden="false" customHeight="true" outlineLevel="0" collapsed="false">
      <c r="A10" s="33" t="s">
        <v>251</v>
      </c>
      <c r="B10" s="33"/>
      <c r="C10" s="33"/>
      <c r="D10" s="33"/>
      <c r="E10" s="33"/>
      <c r="F10" s="33"/>
      <c r="G10" s="33"/>
      <c r="H10" s="33"/>
    </row>
    <row r="11" customFormat="false" ht="30" hidden="false" customHeight="true" outlineLevel="0" collapsed="false">
      <c r="A11" s="22" t="n">
        <v>5</v>
      </c>
      <c r="B11" s="23" t="s">
        <v>251</v>
      </c>
      <c r="C11" s="23" t="s">
        <v>252</v>
      </c>
      <c r="D11" s="22" t="s">
        <v>108</v>
      </c>
      <c r="E11" s="22" t="s">
        <v>120</v>
      </c>
      <c r="F11" s="24"/>
      <c r="G11" s="24"/>
      <c r="H11" s="26"/>
    </row>
    <row r="12" customFormat="false" ht="30" hidden="false" customHeight="true" outlineLevel="0" collapsed="false">
      <c r="A12" s="22" t="n">
        <v>6</v>
      </c>
      <c r="B12" s="23" t="s">
        <v>251</v>
      </c>
      <c r="C12" s="23" t="s">
        <v>253</v>
      </c>
      <c r="D12" s="22" t="s">
        <v>115</v>
      </c>
      <c r="E12" s="22" t="s">
        <v>120</v>
      </c>
      <c r="F12" s="24"/>
      <c r="G12" s="24"/>
      <c r="H12" s="26"/>
    </row>
    <row r="13" customFormat="false" ht="30" hidden="false" customHeight="true" outlineLevel="0" collapsed="false">
      <c r="A13" s="22" t="n">
        <v>7</v>
      </c>
      <c r="B13" s="23" t="s">
        <v>251</v>
      </c>
      <c r="C13" s="23" t="s">
        <v>254</v>
      </c>
      <c r="D13" s="22" t="s">
        <v>115</v>
      </c>
      <c r="E13" s="22" t="s">
        <v>120</v>
      </c>
      <c r="F13" s="24"/>
      <c r="G13" s="24"/>
      <c r="H13" s="26"/>
    </row>
    <row r="14" customFormat="false" ht="30" hidden="false" customHeight="true" outlineLevel="0" collapsed="false">
      <c r="A14" s="22" t="n">
        <v>8</v>
      </c>
      <c r="B14" s="23" t="s">
        <v>251</v>
      </c>
      <c r="C14" s="23" t="s">
        <v>255</v>
      </c>
      <c r="D14" s="22" t="s">
        <v>160</v>
      </c>
      <c r="E14" s="22" t="s">
        <v>120</v>
      </c>
      <c r="F14" s="24"/>
      <c r="G14" s="24"/>
      <c r="H14" s="26"/>
    </row>
    <row r="15" customFormat="false" ht="21.75" hidden="false" customHeight="true" outlineLevel="0" collapsed="false">
      <c r="A15" s="33" t="s">
        <v>256</v>
      </c>
      <c r="B15" s="33"/>
      <c r="C15" s="33"/>
      <c r="D15" s="33"/>
      <c r="E15" s="33"/>
      <c r="F15" s="33"/>
      <c r="G15" s="33"/>
      <c r="H15" s="33"/>
    </row>
    <row r="16" customFormat="false" ht="30" hidden="false" customHeight="true" outlineLevel="0" collapsed="false">
      <c r="A16" s="22" t="n">
        <v>9</v>
      </c>
      <c r="B16" s="23" t="s">
        <v>256</v>
      </c>
      <c r="C16" s="23" t="s">
        <v>257</v>
      </c>
      <c r="D16" s="22" t="s">
        <v>115</v>
      </c>
      <c r="E16" s="22" t="s">
        <v>120</v>
      </c>
      <c r="F16" s="24"/>
      <c r="G16" s="24"/>
      <c r="H16" s="26"/>
    </row>
    <row r="17" customFormat="false" ht="30" hidden="false" customHeight="true" outlineLevel="0" collapsed="false">
      <c r="A17" s="22" t="n">
        <v>10</v>
      </c>
      <c r="B17" s="23" t="s">
        <v>256</v>
      </c>
      <c r="C17" s="23" t="s">
        <v>258</v>
      </c>
      <c r="D17" s="22" t="s">
        <v>115</v>
      </c>
      <c r="E17" s="22" t="s">
        <v>120</v>
      </c>
      <c r="F17" s="24"/>
      <c r="G17" s="24"/>
      <c r="H17" s="26"/>
    </row>
    <row r="18" customFormat="false" ht="30" hidden="false" customHeight="true" outlineLevel="0" collapsed="false">
      <c r="A18" s="22" t="n">
        <v>11</v>
      </c>
      <c r="B18" s="23" t="s">
        <v>256</v>
      </c>
      <c r="C18" s="23" t="s">
        <v>259</v>
      </c>
      <c r="D18" s="22" t="s">
        <v>160</v>
      </c>
      <c r="E18" s="22" t="s">
        <v>120</v>
      </c>
      <c r="F18" s="24"/>
      <c r="G18" s="24"/>
      <c r="H18" s="26"/>
    </row>
    <row r="19" customFormat="false" ht="30" hidden="false" customHeight="true" outlineLevel="0" collapsed="false">
      <c r="A19" s="22" t="n">
        <v>12</v>
      </c>
      <c r="B19" s="23" t="s">
        <v>256</v>
      </c>
      <c r="C19" s="23" t="s">
        <v>260</v>
      </c>
      <c r="D19" s="22" t="s">
        <v>160</v>
      </c>
      <c r="E19" s="22" t="s">
        <v>120</v>
      </c>
      <c r="F19" s="24"/>
      <c r="G19" s="24"/>
      <c r="H19" s="26"/>
    </row>
    <row r="20" customFormat="false" ht="21.75" hidden="false" customHeight="true" outlineLevel="0" collapsed="false">
      <c r="A20" s="33" t="s">
        <v>210</v>
      </c>
      <c r="B20" s="33"/>
      <c r="C20" s="33"/>
      <c r="D20" s="33"/>
      <c r="E20" s="33"/>
      <c r="F20" s="33"/>
      <c r="G20" s="33"/>
      <c r="H20" s="33"/>
    </row>
    <row r="21" customFormat="false" ht="30" hidden="false" customHeight="true" outlineLevel="0" collapsed="false">
      <c r="A21" s="22" t="n">
        <v>13</v>
      </c>
      <c r="B21" s="23" t="s">
        <v>210</v>
      </c>
      <c r="C21" s="23" t="s">
        <v>261</v>
      </c>
      <c r="D21" s="22" t="s">
        <v>115</v>
      </c>
      <c r="E21" s="22" t="s">
        <v>120</v>
      </c>
      <c r="F21" s="24"/>
      <c r="G21" s="24"/>
      <c r="H21" s="26"/>
    </row>
    <row r="22" customFormat="false" ht="30" hidden="false" customHeight="true" outlineLevel="0" collapsed="false">
      <c r="A22" s="22" t="n">
        <v>14</v>
      </c>
      <c r="B22" s="23" t="s">
        <v>210</v>
      </c>
      <c r="C22" s="23" t="s">
        <v>262</v>
      </c>
      <c r="D22" s="22" t="s">
        <v>115</v>
      </c>
      <c r="E22" s="22" t="s">
        <v>120</v>
      </c>
      <c r="F22" s="24"/>
      <c r="G22" s="24"/>
      <c r="H22" s="26"/>
    </row>
    <row r="23" customFormat="false" ht="30" hidden="false" customHeight="true" outlineLevel="0" collapsed="false">
      <c r="A23" s="22" t="n">
        <v>15</v>
      </c>
      <c r="B23" s="23" t="s">
        <v>210</v>
      </c>
      <c r="C23" s="23" t="s">
        <v>263</v>
      </c>
      <c r="D23" s="22" t="s">
        <v>160</v>
      </c>
      <c r="E23" s="22" t="s">
        <v>120</v>
      </c>
      <c r="F23" s="24"/>
      <c r="G23" s="24"/>
      <c r="H23" s="26"/>
    </row>
    <row r="25" customFormat="false" ht="15" hidden="false" customHeight="false" outlineLevel="0" collapsed="false">
      <c r="A25" s="28" t="s">
        <v>170</v>
      </c>
      <c r="B25" s="28"/>
      <c r="C25" s="29" t="n">
        <f aca="false">IFERROR(COUNTIF(E5:E23,"Done")/COUNTA(E5:E23),0)</f>
        <v>0</v>
      </c>
      <c r="D25" s="30" t="str">
        <f aca="false">COUNTIF(E5:E23,"Done")&amp;" / "&amp;COUNTA(E5:E23)&amp;" tasks done"</f>
        <v>0 / 15 tasks done</v>
      </c>
    </row>
  </sheetData>
  <mergeCells count="7">
    <mergeCell ref="A1:H1"/>
    <mergeCell ref="A2:H2"/>
    <mergeCell ref="A5:H5"/>
    <mergeCell ref="A10:H10"/>
    <mergeCell ref="A15:H15"/>
    <mergeCell ref="A20:H20"/>
    <mergeCell ref="A25:B25"/>
  </mergeCells>
  <conditionalFormatting sqref="E5:E23">
    <cfRule type="cellIs" priority="2" operator="equal" aboveAverage="0" equalAverage="0" bottom="0" percent="0" rank="0" text="" dxfId="0">
      <formula>"Done"</formula>
    </cfRule>
    <cfRule type="cellIs" priority="3" operator="equal" aboveAverage="0" equalAverage="0" bottom="0" percent="0" rank="0" text="" dxfId="2">
      <formula>"In Progress"</formula>
    </cfRule>
    <cfRule type="cellIs" priority="4" operator="equal" aboveAverage="0" equalAverage="0" bottom="0" percent="0" rank="0" text="" dxfId="1">
      <formula>"Blocked"</formula>
    </cfRule>
  </conditionalFormatting>
  <conditionalFormatting sqref="D5:D23">
    <cfRule type="cellIs" priority="5" operator="equal" aboveAverage="0" equalAverage="0" bottom="0" percent="0" rank="0" text="" dxfId="3">
      <formula>"High"</formula>
    </cfRule>
  </conditionalFormatting>
  <dataValidations count="2">
    <dataValidation allowBlank="true" error="Please choose an option from the dropdown list." errorStyle="stop" errorTitle="Invalid entry" operator="between" prompt="High / Medium / Low" promptTitle="Priority" showDropDown="false" showErrorMessage="false" showInputMessage="false" sqref="D5:D23" type="list">
      <formula1>"High,Medium,Low"</formula1>
      <formula2>0</formula2>
    </dataValidation>
    <dataValidation allowBlank="true" error="Please choose an option from the dropdown list." errorStyle="stop" errorTitle="Invalid entry" operator="between" prompt="Not Started / In Progress / Done / Blocked / N/A" promptTitle="Status" showDropDown="false" showErrorMessage="false" showInputMessage="false" sqref="E5:E23" type="list">
      <formula1>"Not Started,In Progress,Done,Blocked,N/A"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2026-08-09T07:31:32Z</dcterms:created>
  <dc:creator>openpyxl</dc:creator>
  <dc:description/>
  <dc:language>en-US</dc:language>
  <cp:lastModifiedBy/>
  <dcterms:modified xsi:type="dcterms:W3CDTF">2026-08-09T07:31:32Z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